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NUARY" sheetId="1" r:id="rId5"/>
    <sheet state="visible" name="FEBRUARY" sheetId="2" r:id="rId6"/>
    <sheet state="visible" name="MARCH" sheetId="3" r:id="rId7"/>
    <sheet state="visible" name="APRIL" sheetId="4" r:id="rId8"/>
    <sheet state="visible" name="MAY" sheetId="5" r:id="rId9"/>
    <sheet state="visible" name="JUNE" sheetId="6" r:id="rId10"/>
    <sheet state="visible" name="JULY" sheetId="7" r:id="rId11"/>
    <sheet state="visible" name="AUGUST" sheetId="8" r:id="rId12"/>
    <sheet state="visible" name="SEPTEMBER" sheetId="9" r:id="rId13"/>
    <sheet state="visible" name="OCTOBER" sheetId="10" r:id="rId14"/>
    <sheet state="visible" name="NOVEMBER" sheetId="11" r:id="rId15"/>
    <sheet state="visible" name="DECEMBER" sheetId="12" r:id="rId16"/>
  </sheets>
  <definedNames/>
  <calcPr/>
</workbook>
</file>

<file path=xl/sharedStrings.xml><?xml version="1.0" encoding="utf-8"?>
<sst xmlns="http://schemas.openxmlformats.org/spreadsheetml/2006/main" count="394" uniqueCount="196">
  <si>
    <t>From</t>
  </si>
  <si>
    <t>To</t>
  </si>
  <si>
    <t>TIME</t>
  </si>
  <si>
    <t>OPEN</t>
  </si>
  <si>
    <t>HIGH</t>
  </si>
  <si>
    <t>LOW</t>
  </si>
  <si>
    <t>CLOSE</t>
  </si>
  <si>
    <t>BAP AM WEIGHTED AVERAGE</t>
  </si>
  <si>
    <t>AM VOLUME</t>
  </si>
  <si>
    <t>BAP PM WEIGHTED AVERAGE</t>
  </si>
  <si>
    <t>PM VOLUME</t>
  </si>
  <si>
    <t>BAP WEIGHTED AVERAGE</t>
  </si>
  <si>
    <t>TOTAL VOLUME</t>
  </si>
  <si>
    <t>FX SETTLEMENT RATE</t>
  </si>
  <si>
    <t>No FX Trading Due to Proclamation No. 368</t>
  </si>
  <si>
    <t>No FX Trading Due to Proclamation No. 453</t>
  </si>
  <si>
    <t>No FX Trading Due to Proclamation No. 514</t>
  </si>
  <si>
    <t xml:space="preserve">     </t>
  </si>
  <si>
    <t>2024-06-05</t>
  </si>
  <si>
    <t>2024-07-12</t>
  </si>
  <si>
    <t>2024-07-15</t>
  </si>
  <si>
    <t>2024-07-16</t>
  </si>
  <si>
    <t>9:03:20</t>
  </si>
  <si>
    <t>No FX Trading Due to Proclamation No. 579</t>
  </si>
  <si>
    <t>2024-07-17</t>
  </si>
  <si>
    <t>9:01:47</t>
  </si>
  <si>
    <t>2024-07-18</t>
  </si>
  <si>
    <t>9:02:07</t>
  </si>
  <si>
    <t>2024-07-19</t>
  </si>
  <si>
    <t>9:00:18</t>
  </si>
  <si>
    <t>2024-07-22</t>
  </si>
  <si>
    <t>9:00:46</t>
  </si>
  <si>
    <t>2024-07-23</t>
  </si>
  <si>
    <t>9:00:22</t>
  </si>
  <si>
    <t>2024-07-24</t>
  </si>
  <si>
    <t>No FX Trading Due to BSP Circular No. M-2023-040</t>
  </si>
  <si>
    <t>2024-06-27</t>
  </si>
  <si>
    <t>2024-07-25</t>
  </si>
  <si>
    <t>2024-07-26</t>
  </si>
  <si>
    <t>9:00:16</t>
  </si>
  <si>
    <t>2024-07-29</t>
  </si>
  <si>
    <t>9:02:23</t>
  </si>
  <si>
    <t>2024-07-30</t>
  </si>
  <si>
    <t>9:00:31</t>
  </si>
  <si>
    <t>2024-07-31</t>
  </si>
  <si>
    <t>9:00:42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</si>
  <si>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</si>
  <si>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</si>
  <si>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</si>
  <si>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</si>
  <si>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</si>
  <si>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</si>
  <si>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</si>
  <si>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</si>
  <si>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</si>
  <si>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</si>
  <si>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</si>
  <si>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</si>
  <si>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</si>
  <si>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</si>
  <si>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</si>
  <si>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</si>
  <si>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</si>
  <si>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No FX Trading Due to Proclamation No. 665</t>
  </si>
  <si>
    <t>2024-08-26</t>
  </si>
  <si>
    <t>No FX Trading Due to Proclamation No. 3827</t>
  </si>
  <si>
    <t>2024-08-27</t>
  </si>
  <si>
    <t>2024-08-28</t>
  </si>
  <si>
    <t>2024-08-29</t>
  </si>
  <si>
    <t>2024-08-30</t>
  </si>
  <si>
    <t>2024-09-02</t>
  </si>
  <si>
    <t>9:00:29</t>
  </si>
  <si>
    <t>2024-09-03</t>
  </si>
  <si>
    <t>9:00:54</t>
  </si>
  <si>
    <t>2024-09-04</t>
  </si>
  <si>
    <t>9:00:34</t>
  </si>
  <si>
    <t>2024-09-05</t>
  </si>
  <si>
    <t>9:01:01</t>
  </si>
  <si>
    <t>2024-09-06</t>
  </si>
  <si>
    <t>9:00:26</t>
  </si>
  <si>
    <t>2024-09-09</t>
  </si>
  <si>
    <t>9:00:24</t>
  </si>
  <si>
    <t>2024-09-10</t>
  </si>
  <si>
    <t>9:00:44</t>
  </si>
  <si>
    <t>2024-09-11</t>
  </si>
  <si>
    <t>9:01:23</t>
  </si>
  <si>
    <t>2024-09-12</t>
  </si>
  <si>
    <t>9:00:23</t>
  </si>
  <si>
    <t>2024-09-13</t>
  </si>
  <si>
    <t>9:00:11</t>
  </si>
  <si>
    <t>2024-09-16</t>
  </si>
  <si>
    <t>9:01:28</t>
  </si>
  <si>
    <t>2024-09-17</t>
  </si>
  <si>
    <t>2024-09-18</t>
  </si>
  <si>
    <t>9:00:19</t>
  </si>
  <si>
    <t>2024-09-19</t>
  </si>
  <si>
    <t>9:00:20</t>
  </si>
  <si>
    <t>2024-09-20</t>
  </si>
  <si>
    <t>9:01:05</t>
  </si>
  <si>
    <t>2024-09-23</t>
  </si>
  <si>
    <t>9:00:40</t>
  </si>
  <si>
    <t>2024-09-24</t>
  </si>
  <si>
    <t>9:00:30</t>
  </si>
  <si>
    <t>2024-09-25</t>
  </si>
  <si>
    <t>2024-09-26</t>
  </si>
  <si>
    <t>2024-09-27</t>
  </si>
  <si>
    <t>9:00:17</t>
  </si>
  <si>
    <t>2024-09-30</t>
  </si>
  <si>
    <t>9:00:52</t>
  </si>
  <si>
    <t>2024-10-01</t>
  </si>
  <si>
    <t>2024-10-02</t>
  </si>
  <si>
    <t>9:00:32</t>
  </si>
  <si>
    <t>2024-10-03</t>
  </si>
  <si>
    <t>2024-10-04</t>
  </si>
  <si>
    <t>9:00:37</t>
  </si>
  <si>
    <t>2024-10-07</t>
  </si>
  <si>
    <t>2024-10-08</t>
  </si>
  <si>
    <t>9:01:09</t>
  </si>
  <si>
    <t>2024-10-09</t>
  </si>
  <si>
    <t>2024-10-10</t>
  </si>
  <si>
    <t>9:00:21</t>
  </si>
  <si>
    <t>2024-10-11</t>
  </si>
  <si>
    <t>2024-10-14</t>
  </si>
  <si>
    <t>9:00:36</t>
  </si>
  <si>
    <t>2024-10-15</t>
  </si>
  <si>
    <t>9:03:58</t>
  </si>
  <si>
    <t>2024-10-16</t>
  </si>
  <si>
    <t>9:00:39</t>
  </si>
  <si>
    <t>2024-10-17</t>
  </si>
  <si>
    <t>2024-10-18</t>
  </si>
  <si>
    <t>9:01:17</t>
  </si>
  <si>
    <t>2024-10-21</t>
  </si>
  <si>
    <t>2024-10-22</t>
  </si>
  <si>
    <t>2024-10-23</t>
  </si>
  <si>
    <t>No FX trading due to BSP Circular No. M-2023-040</t>
  </si>
  <si>
    <t>2024-10-24</t>
  </si>
  <si>
    <t>2024-10-25</t>
  </si>
  <si>
    <t>2024-10-28</t>
  </si>
  <si>
    <t>2024-10-29</t>
  </si>
  <si>
    <t>9:02:49</t>
  </si>
  <si>
    <t>2024-10-30</t>
  </si>
  <si>
    <t>2024-10-31</t>
  </si>
  <si>
    <t>2024-11-01</t>
  </si>
  <si>
    <t>2024-11-04</t>
  </si>
  <si>
    <t>2024-11-05</t>
  </si>
  <si>
    <t>9:03:07</t>
  </si>
  <si>
    <t>2024-11-06</t>
  </si>
  <si>
    <t>9:00:25</t>
  </si>
  <si>
    <t>2024-11-07</t>
  </si>
  <si>
    <t>2024-11-08</t>
  </si>
  <si>
    <t>2024-11-11</t>
  </si>
  <si>
    <t>9:00:33</t>
  </si>
  <si>
    <t>2024-11-12</t>
  </si>
  <si>
    <t>2024-11-13</t>
  </si>
  <si>
    <t>9:04:04</t>
  </si>
  <si>
    <t>2024-11-14</t>
  </si>
  <si>
    <t>2024-11-15</t>
  </si>
  <si>
    <t>2024-11-18</t>
  </si>
  <si>
    <t>2024-11-19</t>
  </si>
  <si>
    <t>9:02:51</t>
  </si>
  <si>
    <t>2024-11-20</t>
  </si>
  <si>
    <t>2024-11-21</t>
  </si>
  <si>
    <t>2024-11-22</t>
  </si>
  <si>
    <t>2024-11-25</t>
  </si>
  <si>
    <t>9:00:38</t>
  </si>
  <si>
    <t>2024-11-26</t>
  </si>
  <si>
    <t>9:00:15</t>
  </si>
  <si>
    <t>2024-11-27</t>
  </si>
  <si>
    <t>2024-11-28</t>
  </si>
  <si>
    <t>9:00:58</t>
  </si>
  <si>
    <t>2024-11-29</t>
  </si>
  <si>
    <t>9:01:16</t>
  </si>
  <si>
    <t>2024-12-06</t>
  </si>
  <si>
    <t>2024-12-09</t>
  </si>
  <si>
    <t>2024-12-10</t>
  </si>
  <si>
    <t>9:00:28</t>
  </si>
  <si>
    <t>2024-12-11</t>
  </si>
  <si>
    <t>9:00:45</t>
  </si>
  <si>
    <t>2024-12-12</t>
  </si>
  <si>
    <t>2024-12-13</t>
  </si>
  <si>
    <t>9:01:59</t>
  </si>
  <si>
    <t>2024-12-16</t>
  </si>
  <si>
    <t>9:01:21</t>
  </si>
  <si>
    <t>2024-12-17</t>
  </si>
  <si>
    <t>2024-12-18</t>
  </si>
  <si>
    <t>9:00:12</t>
  </si>
  <si>
    <t>2024-12-19</t>
  </si>
  <si>
    <t>9:00:01</t>
  </si>
  <si>
    <t>2024-12-20</t>
  </si>
  <si>
    <t>2024-12-23</t>
  </si>
  <si>
    <t>2024-12-24</t>
  </si>
  <si>
    <t>2024-12-25</t>
  </si>
  <si>
    <t>2024-12-26</t>
  </si>
  <si>
    <t>2024-12-27</t>
  </si>
  <si>
    <t>2024-12-30</t>
  </si>
  <si>
    <t>2024-12-31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</si>
</sst>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-mm-dd"/>
    <numFmt numFmtId="165" formatCode="yyyy&quot;-&quot;mm&quot;-&quot;dd"/>
    <numFmt numFmtId="166" formatCode="h&quot;:&quot;mm&quot;:&quot;ss"/>
  </numFmts>
  <fonts count="13">
    <font>
      <sz val="10.0"/>
      <color rgb="FF000000"/>
      <name val="Arial"/>
      <scheme val="minor"/>
    </font>
    <font>
      <sz val="10.0"/>
      <color theme="1"/>
      <name val="Calibri"/>
    </font>
    <font>
      <color theme="1"/>
      <name val="Arial"/>
    </font>
    <font>
      <b/>
      <color rgb="FFFFFFFF"/>
      <name val="Calibri"/>
    </font>
    <font>
      <sz val="10.0"/>
      <color rgb="FF000000"/>
      <name val="Calibri"/>
    </font>
    <font>
      <color rgb="FF000000"/>
      <name val="Calibri"/>
    </font>
    <font>
      <color theme="1"/>
      <name val="Calibri"/>
    </font>
    <font>
      <b/>
      <sz val="10.0"/>
      <color theme="1"/>
      <name val="Calibri"/>
    </font>
    <font>
      <b/>
      <sz val="10.0"/>
      <color rgb="FF000000"/>
      <name val="Calibri"/>
    </font>
    <font>
      <sz val="10.0"/>
      <color rgb="FF333333"/>
      <name val="Calibri"/>
    </font>
    <font>
      <b/>
      <color theme="1"/>
      <name val="Calibri"/>
    </font>
    <font>
      <color theme="1"/>
      <name val="Arial"/>
      <scheme val="minor"/>
    </font>
    <font>
      <b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C343D"/>
        <bgColor rgb="FF0C343D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2" fontId="2" numFmtId="0" xfId="0" applyAlignment="1" applyFill="1" applyFont="1">
      <alignment vertical="bottom"/>
    </xf>
    <xf borderId="0" fillId="0" fontId="1" numFmtId="164" xfId="0" applyAlignment="1" applyFont="1" applyNumberFormat="1">
      <alignment readingOrder="0"/>
    </xf>
    <xf borderId="0" fillId="2" fontId="3" numFmtId="0" xfId="0" applyAlignment="1" applyFont="1">
      <alignment horizontal="center" vertical="bottom"/>
    </xf>
    <xf borderId="0" fillId="2" fontId="3" numFmtId="0" xfId="0" applyAlignment="1" applyFont="1">
      <alignment horizontal="center" shrinkToFit="0" vertical="bottom" wrapText="1"/>
    </xf>
    <xf borderId="0" fillId="3" fontId="4" numFmtId="165" xfId="0" applyFill="1" applyFont="1" applyNumberFormat="1"/>
    <xf borderId="0" fillId="0" fontId="5" numFmtId="164" xfId="0" applyAlignment="1" applyFont="1" applyNumberFormat="1">
      <alignment horizontal="right" vertical="bottom"/>
    </xf>
    <xf borderId="0" fillId="0" fontId="6" numFmtId="21" xfId="0" applyAlignment="1" applyFont="1" applyNumberFormat="1">
      <alignment horizontal="right" vertical="bottom"/>
    </xf>
    <xf borderId="0" fillId="0" fontId="6" numFmtId="0" xfId="0" applyAlignment="1" applyFont="1">
      <alignment horizontal="right" vertical="bottom"/>
    </xf>
    <xf borderId="0" fillId="3" fontId="5" numFmtId="164" xfId="0" applyAlignment="1" applyFont="1" applyNumberFormat="1">
      <alignment horizontal="right" vertical="bottom"/>
    </xf>
    <xf borderId="0" fillId="4" fontId="7" numFmtId="0" xfId="0" applyAlignment="1" applyFill="1" applyFont="1">
      <alignment horizontal="center" readingOrder="0"/>
    </xf>
    <xf borderId="0" fillId="3" fontId="6" numFmtId="46" xfId="0" applyAlignment="1" applyFont="1" applyNumberFormat="1">
      <alignment horizontal="right" vertical="bottom"/>
    </xf>
    <xf borderId="0" fillId="0" fontId="1" numFmtId="21" xfId="0" applyAlignment="1" applyFont="1" applyNumberFormat="1">
      <alignment readingOrder="0"/>
    </xf>
    <xf borderId="0" fillId="0" fontId="6" numFmtId="46" xfId="0" applyAlignment="1" applyFont="1" applyNumberFormat="1">
      <alignment horizontal="right" vertical="bottom"/>
    </xf>
    <xf borderId="0" fillId="4" fontId="8" numFmtId="0" xfId="0" applyAlignment="1" applyFont="1">
      <alignment horizontal="center" readingOrder="0"/>
    </xf>
    <xf borderId="0" fillId="3" fontId="9" numFmtId="0" xfId="0" applyAlignment="1" applyFont="1">
      <alignment readingOrder="0"/>
    </xf>
    <xf borderId="0" fillId="3" fontId="1" numFmtId="0" xfId="0" applyAlignment="1" applyFont="1">
      <alignment readingOrder="0"/>
    </xf>
    <xf borderId="0" fillId="3" fontId="1" numFmtId="0" xfId="0" applyFont="1"/>
    <xf borderId="0" fillId="0" fontId="1" numFmtId="21" xfId="0" applyAlignment="1" applyFont="1" applyNumberFormat="1">
      <alignment horizontal="right" vertical="bottom"/>
    </xf>
    <xf borderId="0" fillId="0" fontId="1" numFmtId="0" xfId="0" applyAlignment="1" applyFont="1">
      <alignment horizontal="right" vertical="bottom"/>
    </xf>
    <xf borderId="0" fillId="0" fontId="7" numFmtId="0" xfId="0" applyFont="1"/>
    <xf borderId="0" fillId="2" fontId="2" numFmtId="0" xfId="0" applyAlignment="1" applyFont="1">
      <alignment vertical="bottom"/>
    </xf>
    <xf borderId="0" fillId="4" fontId="10" numFmtId="0" xfId="0" applyAlignment="1" applyFont="1">
      <alignment horizontal="center" vertical="bottom"/>
    </xf>
    <xf borderId="0" fillId="0" fontId="6" numFmtId="0" xfId="0" applyAlignment="1" applyFont="1">
      <alignment horizontal="right" vertical="bottom"/>
    </xf>
    <xf borderId="0" fillId="0" fontId="1" numFmtId="166" xfId="0" applyAlignment="1" applyFont="1" applyNumberFormat="1">
      <alignment horizontal="right" readingOrder="0"/>
    </xf>
    <xf borderId="0" fillId="5" fontId="1" numFmtId="164" xfId="0" applyAlignment="1" applyFill="1" applyFont="1" applyNumberFormat="1">
      <alignment readingOrder="0"/>
    </xf>
    <xf borderId="0" fillId="2" fontId="3" numFmtId="166" xfId="0" applyAlignment="1" applyFont="1" applyNumberFormat="1">
      <alignment horizontal="right" vertical="bottom"/>
    </xf>
    <xf borderId="0" fillId="0" fontId="1" numFmtId="0" xfId="0" applyAlignment="1" applyFont="1">
      <alignment readingOrder="0"/>
    </xf>
    <xf quotePrefix="1" borderId="0" fillId="3" fontId="5" numFmtId="0" xfId="0" applyAlignment="1" applyFont="1">
      <alignment horizontal="right" readingOrder="0" vertical="bottom"/>
    </xf>
    <xf borderId="0" fillId="4" fontId="10" numFmtId="21" xfId="0" applyAlignment="1" applyFont="1" applyNumberFormat="1">
      <alignment horizontal="center" vertical="bottom"/>
    </xf>
    <xf quotePrefix="1" borderId="0" fillId="0" fontId="1" numFmtId="0" xfId="0" applyAlignment="1" applyFont="1">
      <alignment horizontal="right" readingOrder="0"/>
    </xf>
    <xf borderId="0" fillId="3" fontId="6" numFmtId="21" xfId="0" applyAlignment="1" applyFont="1" applyNumberFormat="1">
      <alignment horizontal="right" vertical="bottom"/>
    </xf>
    <xf borderId="0" fillId="3" fontId="6" numFmtId="0" xfId="0" applyAlignment="1" applyFont="1">
      <alignment horizontal="right" vertical="bottom"/>
    </xf>
    <xf borderId="0" fillId="0" fontId="1" numFmtId="166" xfId="0" applyAlignment="1" applyFont="1" applyNumberFormat="1">
      <alignment horizontal="right"/>
    </xf>
    <xf quotePrefix="1" borderId="0" fillId="3" fontId="6" numFmtId="0" xfId="0" applyAlignment="1" applyFont="1">
      <alignment horizontal="right" readingOrder="0" vertical="bottom"/>
    </xf>
    <xf borderId="0" fillId="3" fontId="11" numFmtId="0" xfId="0" applyFont="1"/>
    <xf borderId="0" fillId="4" fontId="10" numFmtId="0" xfId="0" applyAlignment="1" applyFont="1">
      <alignment horizontal="center" vertical="bottom"/>
    </xf>
    <xf borderId="0" fillId="3" fontId="6" numFmtId="0" xfId="0" applyFont="1"/>
    <xf borderId="0" fillId="0" fontId="11" numFmtId="166" xfId="0" applyAlignment="1" applyFont="1" applyNumberFormat="1">
      <alignment horizontal="right"/>
    </xf>
    <xf quotePrefix="1" borderId="0" fillId="3" fontId="6" numFmtId="0" xfId="0" applyAlignment="1" applyFont="1">
      <alignment horizontal="right" readingOrder="0"/>
    </xf>
    <xf borderId="0" fillId="3" fontId="6" numFmtId="0" xfId="0" applyAlignment="1" applyFont="1">
      <alignment horizontal="right" readingOrder="0"/>
    </xf>
    <xf borderId="0" fillId="3" fontId="6" numFmtId="0" xfId="0" applyAlignment="1" applyFont="1">
      <alignment readingOrder="0"/>
    </xf>
    <xf borderId="0" fillId="3" fontId="6" numFmtId="0" xfId="0" applyAlignment="1" applyFont="1">
      <alignment readingOrder="0"/>
    </xf>
    <xf borderId="0" fillId="4" fontId="12" numFmtId="0" xfId="0" applyAlignment="1" applyFont="1">
      <alignment horizontal="center" readingOrder="0"/>
    </xf>
    <xf borderId="0" fillId="3" fontId="4" numFmtId="164" xfId="0" applyAlignment="1" applyFont="1" applyNumberFormat="1">
      <alignment readingOrder="0"/>
    </xf>
    <xf borderId="0" fillId="0" fontId="1" numFmtId="21" xfId="0" applyAlignment="1" applyFont="1" applyNumberFormat="1">
      <alignment horizontal="right" readingOrder="0"/>
    </xf>
    <xf borderId="0" fillId="0" fontId="1" numFmtId="0" xfId="0" applyAlignment="1" applyFont="1">
      <alignment horizontal="right" readingOrder="0"/>
    </xf>
    <xf borderId="0" fillId="3" fontId="6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>
        <v>45323.0</v>
      </c>
      <c r="B2" s="7">
        <f>EOMONTH(A2,0)</f>
        <v>45351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f>workday("01/01/2024",0)</f>
        <v>45292</v>
      </c>
      <c r="B4" s="12" t="s">
        <v>14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ref="A5:A26" si="1">if(weekday(A4)=6,A4+3,A4+1)</f>
        <v>45293</v>
      </c>
      <c r="B5" s="9">
        <v>0.3752662037037037</v>
      </c>
      <c r="C5" s="10">
        <v>55.45</v>
      </c>
      <c r="D5" s="10">
        <v>55.67</v>
      </c>
      <c r="E5" s="10">
        <v>55.44</v>
      </c>
      <c r="F5" s="10">
        <v>55.67</v>
      </c>
      <c r="G5" s="10">
        <v>55.497</v>
      </c>
      <c r="H5" s="10">
        <v>670.6</v>
      </c>
      <c r="I5" s="10">
        <v>55.583</v>
      </c>
      <c r="J5" s="10">
        <v>590.5</v>
      </c>
      <c r="K5" s="10">
        <v>55.537</v>
      </c>
      <c r="L5" s="10">
        <v>1261.1</v>
      </c>
      <c r="M5" s="10">
        <v>55.497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45294</v>
      </c>
      <c r="B6" s="14">
        <v>0.3754166666666667</v>
      </c>
      <c r="C6" s="1">
        <v>55.7</v>
      </c>
      <c r="D6" s="1">
        <v>55.815</v>
      </c>
      <c r="E6" s="1">
        <v>55.57</v>
      </c>
      <c r="F6" s="1">
        <v>55.57</v>
      </c>
      <c r="G6" s="1">
        <v>55.758</v>
      </c>
      <c r="H6" s="1">
        <v>896.4</v>
      </c>
      <c r="I6" s="1">
        <v>55.665</v>
      </c>
      <c r="J6" s="1">
        <v>988.5</v>
      </c>
      <c r="K6" s="1">
        <v>55.709</v>
      </c>
      <c r="L6" s="1">
        <v>1884.9</v>
      </c>
      <c r="M6" s="1">
        <v>55.758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45295</v>
      </c>
      <c r="B7" s="14">
        <v>0.3753587962962963</v>
      </c>
      <c r="C7" s="1">
        <v>55.75</v>
      </c>
      <c r="D7" s="1">
        <v>55.78</v>
      </c>
      <c r="E7" s="1">
        <v>55.465</v>
      </c>
      <c r="F7" s="1">
        <v>55.5</v>
      </c>
      <c r="G7" s="1">
        <v>55.693</v>
      </c>
      <c r="H7" s="1">
        <v>871.5</v>
      </c>
      <c r="I7" s="1">
        <v>55.543</v>
      </c>
      <c r="J7" s="1">
        <v>844.2</v>
      </c>
      <c r="K7" s="1">
        <v>55.619</v>
      </c>
      <c r="L7" s="1">
        <v>1715.7</v>
      </c>
      <c r="M7" s="1">
        <v>55.693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45296</v>
      </c>
      <c r="B8" s="14">
        <v>0.3761689814814815</v>
      </c>
      <c r="C8" s="1">
        <v>55.5</v>
      </c>
      <c r="D8" s="1">
        <v>55.78</v>
      </c>
      <c r="E8" s="1">
        <v>55.475</v>
      </c>
      <c r="F8" s="1">
        <v>55.57</v>
      </c>
      <c r="G8" s="1">
        <v>55.565</v>
      </c>
      <c r="H8" s="1">
        <v>1122.65</v>
      </c>
      <c r="I8" s="1">
        <v>55.672</v>
      </c>
      <c r="J8" s="1">
        <v>924.8</v>
      </c>
      <c r="K8" s="1">
        <v>55.613</v>
      </c>
      <c r="L8" s="1">
        <v>2047.45</v>
      </c>
      <c r="M8" s="1">
        <v>55.565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si="1"/>
        <v>45299</v>
      </c>
      <c r="B9" s="14">
        <v>0.37578703703703703</v>
      </c>
      <c r="C9" s="1">
        <v>55.5</v>
      </c>
      <c r="D9" s="1">
        <v>55.708</v>
      </c>
      <c r="E9" s="1">
        <v>55.44</v>
      </c>
      <c r="F9" s="1">
        <v>55.69</v>
      </c>
      <c r="G9" s="1">
        <v>55.514</v>
      </c>
      <c r="H9" s="1">
        <v>906.55</v>
      </c>
      <c r="I9" s="1">
        <v>55.608</v>
      </c>
      <c r="J9" s="1">
        <v>636.35</v>
      </c>
      <c r="K9" s="1">
        <v>55.553</v>
      </c>
      <c r="L9" s="1">
        <v>1542.9</v>
      </c>
      <c r="M9" s="1">
        <v>55.514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1"/>
        <v>45300</v>
      </c>
      <c r="B10" s="14">
        <v>0.3753587962962963</v>
      </c>
      <c r="C10" s="1">
        <v>55.73</v>
      </c>
      <c r="D10" s="1">
        <v>56.09</v>
      </c>
      <c r="E10" s="1">
        <v>55.635</v>
      </c>
      <c r="F10" s="1">
        <v>56.01</v>
      </c>
      <c r="G10" s="1">
        <v>55.71</v>
      </c>
      <c r="H10" s="1">
        <v>928.75</v>
      </c>
      <c r="I10" s="1">
        <v>55.92</v>
      </c>
      <c r="J10" s="1">
        <v>1287.7</v>
      </c>
      <c r="K10" s="1">
        <v>55.832</v>
      </c>
      <c r="L10" s="1">
        <v>2216.45</v>
      </c>
      <c r="M10" s="1">
        <v>55.71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1"/>
        <v>45301</v>
      </c>
      <c r="B11" s="14">
        <v>0.3752199074074074</v>
      </c>
      <c r="C11" s="1">
        <v>56.15</v>
      </c>
      <c r="D11" s="1">
        <v>56.41</v>
      </c>
      <c r="E11" s="1">
        <v>56.15</v>
      </c>
      <c r="F11" s="1">
        <v>56.275</v>
      </c>
      <c r="G11" s="1">
        <v>56.265</v>
      </c>
      <c r="H11" s="1">
        <v>1531.95</v>
      </c>
      <c r="I11" s="1">
        <v>56.318</v>
      </c>
      <c r="J11" s="1">
        <v>1014.5</v>
      </c>
      <c r="K11" s="1">
        <v>56.286</v>
      </c>
      <c r="L11" s="1">
        <v>2546.45</v>
      </c>
      <c r="M11" s="1">
        <v>56.265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1"/>
        <v>45302</v>
      </c>
      <c r="B12" s="14">
        <v>0.3755324074074074</v>
      </c>
      <c r="C12" s="1">
        <v>56.2</v>
      </c>
      <c r="D12" s="1">
        <v>56.22</v>
      </c>
      <c r="E12" s="1">
        <v>55.93</v>
      </c>
      <c r="F12" s="1">
        <v>55.95</v>
      </c>
      <c r="G12" s="1">
        <v>56.157</v>
      </c>
      <c r="H12" s="1">
        <v>999.43</v>
      </c>
      <c r="I12" s="1">
        <v>56.07</v>
      </c>
      <c r="J12" s="1">
        <v>910.9</v>
      </c>
      <c r="K12" s="1">
        <v>56.116</v>
      </c>
      <c r="L12" s="1">
        <v>1910.33</v>
      </c>
      <c r="M12" s="1">
        <v>56.157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f t="shared" si="1"/>
        <v>45303</v>
      </c>
      <c r="B13" s="14">
        <v>0.3752662037037037</v>
      </c>
      <c r="C13" s="1">
        <v>56.03</v>
      </c>
      <c r="D13" s="1">
        <v>56.075</v>
      </c>
      <c r="E13" s="1">
        <v>55.87</v>
      </c>
      <c r="F13" s="1">
        <v>55.911</v>
      </c>
      <c r="G13" s="1">
        <v>55.997</v>
      </c>
      <c r="H13" s="1">
        <v>922.2</v>
      </c>
      <c r="I13" s="1">
        <v>55.968</v>
      </c>
      <c r="J13" s="1">
        <v>774.0</v>
      </c>
      <c r="K13" s="1">
        <v>55.984</v>
      </c>
      <c r="L13" s="1">
        <v>1696.2</v>
      </c>
      <c r="M13" s="1">
        <v>55.997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f t="shared" si="1"/>
        <v>45306</v>
      </c>
      <c r="B14" s="14">
        <v>0.37603009259259257</v>
      </c>
      <c r="C14" s="1">
        <v>55.85</v>
      </c>
      <c r="D14" s="1">
        <v>55.95</v>
      </c>
      <c r="E14" s="1">
        <v>55.77</v>
      </c>
      <c r="F14" s="1">
        <v>55.77</v>
      </c>
      <c r="G14" s="1">
        <v>55.882</v>
      </c>
      <c r="H14" s="1">
        <v>746.45</v>
      </c>
      <c r="I14" s="1">
        <v>55.879</v>
      </c>
      <c r="J14" s="1">
        <v>558.93</v>
      </c>
      <c r="K14" s="1">
        <v>55.881</v>
      </c>
      <c r="L14" s="1">
        <v>1305.38</v>
      </c>
      <c r="M14" s="1">
        <v>55.882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f t="shared" si="1"/>
        <v>45307</v>
      </c>
      <c r="B15" s="14">
        <v>0.3751388888888889</v>
      </c>
      <c r="C15" s="1">
        <v>55.85</v>
      </c>
      <c r="D15" s="1">
        <v>55.99</v>
      </c>
      <c r="E15" s="1">
        <v>55.795</v>
      </c>
      <c r="F15" s="1">
        <v>55.83</v>
      </c>
      <c r="G15" s="1">
        <v>55.885</v>
      </c>
      <c r="H15" s="1">
        <v>773.6</v>
      </c>
      <c r="I15" s="1">
        <v>55.886</v>
      </c>
      <c r="J15" s="1">
        <v>843.1</v>
      </c>
      <c r="K15" s="1">
        <v>55.885</v>
      </c>
      <c r="L15" s="1">
        <v>1616.7</v>
      </c>
      <c r="M15" s="1">
        <v>55.885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f t="shared" si="1"/>
        <v>45308</v>
      </c>
      <c r="B16" s="9">
        <v>0.3751041666666667</v>
      </c>
      <c r="C16" s="10">
        <v>55.97</v>
      </c>
      <c r="D16" s="10">
        <v>56.125</v>
      </c>
      <c r="E16" s="10">
        <v>55.86</v>
      </c>
      <c r="F16" s="10">
        <v>55.93</v>
      </c>
      <c r="G16" s="10">
        <v>56.052</v>
      </c>
      <c r="H16" s="10">
        <v>975.2</v>
      </c>
      <c r="I16" s="10">
        <v>55.969</v>
      </c>
      <c r="J16" s="10">
        <v>762.1</v>
      </c>
      <c r="K16" s="10">
        <v>56.015</v>
      </c>
      <c r="L16" s="10">
        <v>1737.3</v>
      </c>
      <c r="M16" s="10">
        <v>56.052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f t="shared" si="1"/>
        <v>45309</v>
      </c>
      <c r="B17" s="14">
        <v>0.37537037037037035</v>
      </c>
      <c r="C17" s="1">
        <v>55.87</v>
      </c>
      <c r="D17" s="17">
        <v>55.9</v>
      </c>
      <c r="E17" s="17">
        <v>55.765</v>
      </c>
      <c r="F17" s="17">
        <v>55.84</v>
      </c>
      <c r="G17" s="17">
        <v>55.827</v>
      </c>
      <c r="H17" s="17">
        <v>885.5</v>
      </c>
      <c r="I17" s="17">
        <v>55.829</v>
      </c>
      <c r="J17" s="17">
        <v>545.2</v>
      </c>
      <c r="K17" s="18">
        <v>55.828</v>
      </c>
      <c r="L17" s="18">
        <v>1430.7</v>
      </c>
      <c r="M17" s="17">
        <v>55.827</v>
      </c>
      <c r="N17" s="1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f t="shared" si="1"/>
        <v>45310</v>
      </c>
      <c r="B18" s="14">
        <v>0.3751273148148148</v>
      </c>
      <c r="C18" s="1">
        <v>55.85</v>
      </c>
      <c r="D18" s="17">
        <v>56.02</v>
      </c>
      <c r="E18" s="1">
        <v>55.77</v>
      </c>
      <c r="F18" s="1">
        <v>55.97</v>
      </c>
      <c r="G18" s="1">
        <v>55.821</v>
      </c>
      <c r="H18" s="1">
        <v>748.3</v>
      </c>
      <c r="I18" s="17">
        <v>55.935</v>
      </c>
      <c r="J18" s="1">
        <v>646.0</v>
      </c>
      <c r="K18" s="1">
        <v>55.874</v>
      </c>
      <c r="L18" s="1">
        <v>1394.3</v>
      </c>
      <c r="M18" s="1">
        <v>55.821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f t="shared" si="1"/>
        <v>45313</v>
      </c>
      <c r="B19" s="20">
        <v>0.37681712962962965</v>
      </c>
      <c r="C19" s="21">
        <v>55.95</v>
      </c>
      <c r="D19" s="21">
        <v>56.33</v>
      </c>
      <c r="E19" s="21">
        <v>55.95</v>
      </c>
      <c r="F19" s="21">
        <v>56.33</v>
      </c>
      <c r="G19" s="21">
        <v>56.107</v>
      </c>
      <c r="H19" s="21">
        <v>961.5</v>
      </c>
      <c r="I19" s="21">
        <v>56.236</v>
      </c>
      <c r="J19" s="21">
        <v>747.2</v>
      </c>
      <c r="K19" s="21">
        <v>56.163</v>
      </c>
      <c r="L19" s="21">
        <v>1708.7</v>
      </c>
      <c r="M19" s="21">
        <v>56.107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f t="shared" si="1"/>
        <v>45314</v>
      </c>
      <c r="B20" s="9">
        <v>0.3752662037037037</v>
      </c>
      <c r="C20" s="10">
        <v>56.35</v>
      </c>
      <c r="D20" s="10">
        <v>56.435</v>
      </c>
      <c r="E20" s="10">
        <v>56.1</v>
      </c>
      <c r="F20" s="10">
        <v>56.155</v>
      </c>
      <c r="G20" s="10">
        <v>56.361</v>
      </c>
      <c r="H20" s="10">
        <v>806.7</v>
      </c>
      <c r="I20" s="10">
        <v>56.217</v>
      </c>
      <c r="J20" s="10">
        <v>590.0</v>
      </c>
      <c r="K20" s="10">
        <v>56.301</v>
      </c>
      <c r="L20" s="10">
        <v>1396.7</v>
      </c>
      <c r="M20" s="10">
        <v>56.361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f t="shared" si="1"/>
        <v>45315</v>
      </c>
      <c r="B21" s="9">
        <v>0.3752662037037037</v>
      </c>
      <c r="C21" s="10">
        <v>56.3</v>
      </c>
      <c r="D21" s="10">
        <v>56.42</v>
      </c>
      <c r="E21" s="10">
        <v>56.2</v>
      </c>
      <c r="F21" s="10">
        <v>56.3</v>
      </c>
      <c r="G21" s="10">
        <v>56.261</v>
      </c>
      <c r="H21" s="10">
        <v>497.5</v>
      </c>
      <c r="I21" s="10">
        <v>56.322</v>
      </c>
      <c r="J21" s="10">
        <v>882.9</v>
      </c>
      <c r="K21" s="10">
        <v>56.3</v>
      </c>
      <c r="L21" s="10">
        <v>1380.4</v>
      </c>
      <c r="M21" s="10">
        <v>56.261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>
        <f t="shared" si="1"/>
        <v>45316</v>
      </c>
      <c r="B22" s="9">
        <v>0.3752199074074074</v>
      </c>
      <c r="C22" s="10">
        <v>56.22</v>
      </c>
      <c r="D22" s="10">
        <v>56.57</v>
      </c>
      <c r="E22" s="10">
        <v>56.16</v>
      </c>
      <c r="F22" s="10">
        <v>56.53</v>
      </c>
      <c r="G22" s="10">
        <v>56.206</v>
      </c>
      <c r="H22" s="10">
        <v>540.5</v>
      </c>
      <c r="I22" s="10">
        <v>56.384</v>
      </c>
      <c r="J22" s="10">
        <v>924.9</v>
      </c>
      <c r="K22" s="10">
        <v>56.318</v>
      </c>
      <c r="L22" s="10">
        <v>1465.4</v>
      </c>
      <c r="M22" s="10">
        <v>56.206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f t="shared" si="1"/>
        <v>45317</v>
      </c>
      <c r="B23" s="9">
        <v>0.3753587962962963</v>
      </c>
      <c r="C23" s="10">
        <v>56.5</v>
      </c>
      <c r="D23" s="10">
        <v>56.54</v>
      </c>
      <c r="E23" s="10">
        <v>56.29</v>
      </c>
      <c r="F23" s="10">
        <v>56.29</v>
      </c>
      <c r="G23" s="10">
        <v>56.451</v>
      </c>
      <c r="H23" s="10">
        <v>520.8</v>
      </c>
      <c r="I23" s="10">
        <v>56.384</v>
      </c>
      <c r="J23" s="10">
        <v>854.5</v>
      </c>
      <c r="K23" s="10">
        <v>56.409</v>
      </c>
      <c r="L23" s="10">
        <v>1375.3</v>
      </c>
      <c r="M23" s="10">
        <v>56.451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>
        <f t="shared" si="1"/>
        <v>45320</v>
      </c>
      <c r="B24" s="9">
        <v>0.376099537037037</v>
      </c>
      <c r="C24" s="10">
        <v>56.4</v>
      </c>
      <c r="D24" s="10">
        <v>56.54</v>
      </c>
      <c r="E24" s="10">
        <v>56.26</v>
      </c>
      <c r="F24" s="10">
        <v>56.27</v>
      </c>
      <c r="G24" s="10">
        <v>56.416</v>
      </c>
      <c r="H24" s="10">
        <v>487.1</v>
      </c>
      <c r="I24" s="10">
        <v>56.413</v>
      </c>
      <c r="J24" s="10">
        <v>680.75</v>
      </c>
      <c r="K24" s="10">
        <v>56.414</v>
      </c>
      <c r="L24" s="10">
        <v>1167.85</v>
      </c>
      <c r="M24" s="10">
        <v>56.416</v>
      </c>
      <c r="N24" s="10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>
        <f t="shared" si="1"/>
        <v>45321</v>
      </c>
      <c r="B25" s="9">
        <v>0.3758796296296296</v>
      </c>
      <c r="C25" s="10">
        <v>56.3</v>
      </c>
      <c r="D25" s="10">
        <v>56.475</v>
      </c>
      <c r="E25" s="10">
        <v>56.2</v>
      </c>
      <c r="F25" s="10">
        <v>56.401</v>
      </c>
      <c r="G25" s="10">
        <v>56.297</v>
      </c>
      <c r="H25" s="10">
        <v>746.1</v>
      </c>
      <c r="I25" s="10">
        <v>56.384</v>
      </c>
      <c r="J25" s="10">
        <v>575.0</v>
      </c>
      <c r="K25" s="10">
        <v>56.335</v>
      </c>
      <c r="L25" s="10">
        <v>1321.1</v>
      </c>
      <c r="M25" s="10">
        <v>56.297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>
        <f t="shared" si="1"/>
        <v>45322</v>
      </c>
      <c r="B26" s="9">
        <v>0.3752083333333333</v>
      </c>
      <c r="C26" s="10">
        <v>56.45</v>
      </c>
      <c r="D26" s="10">
        <v>56.5</v>
      </c>
      <c r="E26" s="10">
        <v>56.27</v>
      </c>
      <c r="F26" s="10">
        <v>56.275</v>
      </c>
      <c r="G26" s="10">
        <v>56.449</v>
      </c>
      <c r="H26" s="10">
        <v>652.89</v>
      </c>
      <c r="I26" s="10">
        <v>56.345</v>
      </c>
      <c r="J26" s="10">
        <v>531.2</v>
      </c>
      <c r="K26" s="10">
        <v>56.403</v>
      </c>
      <c r="L26" s="10">
        <v>1184.09</v>
      </c>
      <c r="M26" s="10">
        <v>56.449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4:M4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 t="str">
        <f>EOMONTH(A2,0)</f>
        <v>#REF!</v>
      </c>
      <c r="B2" s="4">
        <v>45230.0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6" t="s">
        <v>109</v>
      </c>
      <c r="B4" s="41" t="s">
        <v>96</v>
      </c>
      <c r="C4" s="43">
        <v>56.2</v>
      </c>
      <c r="D4" s="43">
        <v>56.32</v>
      </c>
      <c r="E4" s="43">
        <v>56.09</v>
      </c>
      <c r="F4" s="44">
        <v>56.145</v>
      </c>
      <c r="G4" s="44">
        <v>56.227</v>
      </c>
      <c r="H4" s="44">
        <v>1198.85</v>
      </c>
      <c r="I4" s="44">
        <v>56.197</v>
      </c>
      <c r="J4" s="44">
        <v>1017.95</v>
      </c>
      <c r="K4" s="44">
        <v>56.213</v>
      </c>
      <c r="L4" s="44">
        <v>2216.8</v>
      </c>
      <c r="M4" s="44">
        <v>56.227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>
      <c r="A5" s="36" t="s">
        <v>110</v>
      </c>
      <c r="B5" s="41" t="s">
        <v>111</v>
      </c>
      <c r="C5" s="43">
        <v>56.38</v>
      </c>
      <c r="D5" s="43">
        <v>56.42</v>
      </c>
      <c r="E5" s="43">
        <v>56.03</v>
      </c>
      <c r="F5" s="44">
        <v>56.178</v>
      </c>
      <c r="G5" s="44">
        <v>56.187</v>
      </c>
      <c r="H5" s="44">
        <v>1187.19</v>
      </c>
      <c r="I5" s="44">
        <v>56.166</v>
      </c>
      <c r="J5" s="44">
        <v>766.55</v>
      </c>
      <c r="K5" s="44">
        <v>56.178</v>
      </c>
      <c r="L5" s="44">
        <v>1953.74</v>
      </c>
      <c r="M5" s="44">
        <v>56.187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>
      <c r="A6" s="36" t="s">
        <v>112</v>
      </c>
      <c r="B6" s="41" t="s">
        <v>106</v>
      </c>
      <c r="C6" s="43">
        <v>56.3</v>
      </c>
      <c r="D6" s="43">
        <v>56.4</v>
      </c>
      <c r="E6" s="43">
        <v>56.17</v>
      </c>
      <c r="F6" s="44">
        <v>56.37</v>
      </c>
      <c r="G6" s="44">
        <v>56.223</v>
      </c>
      <c r="H6" s="44">
        <v>821.65</v>
      </c>
      <c r="I6" s="44">
        <v>56.303</v>
      </c>
      <c r="J6" s="44">
        <v>907.7</v>
      </c>
      <c r="K6" s="44">
        <v>56.265</v>
      </c>
      <c r="L6" s="44">
        <v>1729.35</v>
      </c>
      <c r="M6" s="44">
        <v>56.223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>
      <c r="A7" s="36" t="s">
        <v>113</v>
      </c>
      <c r="B7" s="41" t="s">
        <v>114</v>
      </c>
      <c r="C7" s="43">
        <v>56.38</v>
      </c>
      <c r="D7" s="43">
        <v>56.4</v>
      </c>
      <c r="E7" s="43">
        <v>56.23</v>
      </c>
      <c r="F7" s="44">
        <v>56.295</v>
      </c>
      <c r="G7" s="44">
        <v>56.346</v>
      </c>
      <c r="H7" s="44">
        <v>857.9</v>
      </c>
      <c r="I7" s="44">
        <v>56.305</v>
      </c>
      <c r="J7" s="44">
        <v>654.88</v>
      </c>
      <c r="K7" s="44">
        <v>56.328</v>
      </c>
      <c r="L7" s="44">
        <v>1512.78</v>
      </c>
      <c r="M7" s="44">
        <v>56.346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36" t="s">
        <v>115</v>
      </c>
      <c r="B8" s="41" t="s">
        <v>79</v>
      </c>
      <c r="C8" s="43">
        <v>56.64</v>
      </c>
      <c r="D8" s="43">
        <v>56.84</v>
      </c>
      <c r="E8" s="43">
        <v>56.58</v>
      </c>
      <c r="F8" s="44">
        <v>56.825</v>
      </c>
      <c r="G8" s="43">
        <v>56.628</v>
      </c>
      <c r="H8" s="43">
        <v>614.75</v>
      </c>
      <c r="I8" s="44">
        <v>56.783</v>
      </c>
      <c r="J8" s="44">
        <v>680.9</v>
      </c>
      <c r="K8" s="43">
        <v>56.71</v>
      </c>
      <c r="L8" s="43">
        <v>1295.65</v>
      </c>
      <c r="M8" s="43">
        <v>56.628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36" t="s">
        <v>116</v>
      </c>
      <c r="B9" s="41" t="s">
        <v>117</v>
      </c>
      <c r="C9" s="43">
        <v>56.8</v>
      </c>
      <c r="D9" s="43">
        <v>56.98</v>
      </c>
      <c r="E9" s="43">
        <v>56.72</v>
      </c>
      <c r="F9" s="44">
        <v>56.905</v>
      </c>
      <c r="G9" s="43">
        <v>56.823</v>
      </c>
      <c r="H9" s="43">
        <v>1012.65</v>
      </c>
      <c r="I9" s="44">
        <v>56.874</v>
      </c>
      <c r="J9" s="44">
        <v>884.85</v>
      </c>
      <c r="K9" s="43">
        <v>56.847</v>
      </c>
      <c r="L9" s="43">
        <v>1897.5</v>
      </c>
      <c r="M9" s="43">
        <v>56.823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6" t="s">
        <v>118</v>
      </c>
      <c r="B10" s="41" t="s">
        <v>108</v>
      </c>
      <c r="C10" s="43">
        <v>56.888</v>
      </c>
      <c r="D10" s="43">
        <v>57.06</v>
      </c>
      <c r="E10" s="43">
        <v>56.87</v>
      </c>
      <c r="F10" s="44">
        <v>57.02</v>
      </c>
      <c r="G10" s="44">
        <v>56.997</v>
      </c>
      <c r="H10" s="44">
        <v>783.25</v>
      </c>
      <c r="I10" s="44">
        <v>57.0</v>
      </c>
      <c r="J10" s="44">
        <v>799.0</v>
      </c>
      <c r="K10" s="44">
        <v>56.998</v>
      </c>
      <c r="L10" s="44">
        <v>1582.25</v>
      </c>
      <c r="M10" s="44">
        <v>56.997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6" t="s">
        <v>119</v>
      </c>
      <c r="B11" s="41" t="s">
        <v>120</v>
      </c>
      <c r="C11" s="43">
        <v>57.15</v>
      </c>
      <c r="D11" s="43">
        <v>57.36</v>
      </c>
      <c r="E11" s="43">
        <v>57.11</v>
      </c>
      <c r="F11" s="44">
        <v>57.36</v>
      </c>
      <c r="G11" s="44">
        <v>57.161</v>
      </c>
      <c r="H11" s="44">
        <v>710.25</v>
      </c>
      <c r="I11" s="44">
        <v>57.216</v>
      </c>
      <c r="J11" s="44">
        <v>858.0</v>
      </c>
      <c r="K11" s="44">
        <v>57.191</v>
      </c>
      <c r="L11" s="44">
        <v>1568.25</v>
      </c>
      <c r="M11" s="44">
        <v>57.161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6" t="s">
        <v>121</v>
      </c>
      <c r="B12" s="41" t="s">
        <v>120</v>
      </c>
      <c r="C12" s="43">
        <v>57.3</v>
      </c>
      <c r="D12" s="43">
        <v>57.33</v>
      </c>
      <c r="E12" s="43">
        <v>57.105</v>
      </c>
      <c r="F12" s="44">
        <v>57.205</v>
      </c>
      <c r="G12" s="44">
        <v>57.197</v>
      </c>
      <c r="H12" s="44">
        <v>761.0</v>
      </c>
      <c r="I12" s="44">
        <v>57.245</v>
      </c>
      <c r="J12" s="44">
        <v>564.75</v>
      </c>
      <c r="K12" s="44">
        <v>57.217</v>
      </c>
      <c r="L12" s="44">
        <v>1325.75</v>
      </c>
      <c r="M12" s="44">
        <v>57.197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6" t="s">
        <v>122</v>
      </c>
      <c r="B13" s="41" t="s">
        <v>123</v>
      </c>
      <c r="C13" s="43">
        <v>57.28</v>
      </c>
      <c r="D13" s="43">
        <v>57.5</v>
      </c>
      <c r="E13" s="43">
        <v>57.26</v>
      </c>
      <c r="F13" s="44">
        <v>57.47</v>
      </c>
      <c r="G13" s="44">
        <v>57.307</v>
      </c>
      <c r="H13" s="44">
        <v>299.6</v>
      </c>
      <c r="I13" s="44">
        <v>57.405</v>
      </c>
      <c r="J13" s="44">
        <v>480.78</v>
      </c>
      <c r="K13" s="44">
        <v>57.367</v>
      </c>
      <c r="L13" s="44">
        <v>780.38</v>
      </c>
      <c r="M13" s="44">
        <v>57.307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6" t="s">
        <v>124</v>
      </c>
      <c r="B14" s="41" t="s">
        <v>125</v>
      </c>
      <c r="C14" s="43">
        <v>57.455</v>
      </c>
      <c r="D14" s="43">
        <v>57.92</v>
      </c>
      <c r="E14" s="43">
        <v>57.43</v>
      </c>
      <c r="F14" s="44">
        <v>57.865</v>
      </c>
      <c r="G14" s="44">
        <v>57.532</v>
      </c>
      <c r="H14" s="44">
        <v>690.05</v>
      </c>
      <c r="I14" s="44">
        <v>57.752</v>
      </c>
      <c r="J14" s="44">
        <v>777.101</v>
      </c>
      <c r="K14" s="44">
        <v>57.649</v>
      </c>
      <c r="L14" s="44">
        <v>1467.15</v>
      </c>
      <c r="M14" s="44">
        <v>57.532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6" t="s">
        <v>126</v>
      </c>
      <c r="B15" s="41" t="s">
        <v>127</v>
      </c>
      <c r="C15" s="43">
        <v>57.9</v>
      </c>
      <c r="D15" s="43">
        <v>57.92</v>
      </c>
      <c r="E15" s="43">
        <v>57.7</v>
      </c>
      <c r="F15" s="44">
        <v>57.7</v>
      </c>
      <c r="G15" s="44">
        <v>57.814</v>
      </c>
      <c r="H15" s="44">
        <v>704.28</v>
      </c>
      <c r="I15" s="44">
        <v>57.834</v>
      </c>
      <c r="J15" s="44">
        <v>678.14</v>
      </c>
      <c r="K15" s="44">
        <v>57.824</v>
      </c>
      <c r="L15" s="44">
        <v>1382.42</v>
      </c>
      <c r="M15" s="44">
        <v>57.814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6" t="s">
        <v>128</v>
      </c>
      <c r="B16" s="41" t="s">
        <v>31</v>
      </c>
      <c r="C16" s="43">
        <v>57.79</v>
      </c>
      <c r="D16" s="43">
        <v>57.86</v>
      </c>
      <c r="E16" s="43">
        <v>57.6</v>
      </c>
      <c r="F16" s="44">
        <v>57.8</v>
      </c>
      <c r="G16" s="44">
        <v>57.684</v>
      </c>
      <c r="H16" s="44">
        <v>832.8</v>
      </c>
      <c r="I16" s="44">
        <v>57.762</v>
      </c>
      <c r="J16" s="44">
        <v>636.305</v>
      </c>
      <c r="K16" s="44">
        <v>57.718</v>
      </c>
      <c r="L16" s="44">
        <v>1469.1</v>
      </c>
      <c r="M16" s="44">
        <v>57.684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6" t="s">
        <v>129</v>
      </c>
      <c r="B17" s="41" t="s">
        <v>130</v>
      </c>
      <c r="C17" s="43">
        <v>57.8</v>
      </c>
      <c r="D17" s="43">
        <v>57.8</v>
      </c>
      <c r="E17" s="43">
        <v>57.48</v>
      </c>
      <c r="F17" s="44">
        <v>57.511</v>
      </c>
      <c r="G17" s="44">
        <v>57.72</v>
      </c>
      <c r="H17" s="44">
        <v>1016.5</v>
      </c>
      <c r="I17" s="44">
        <v>57.553</v>
      </c>
      <c r="J17" s="44">
        <v>727.3</v>
      </c>
      <c r="K17" s="44">
        <v>57.651</v>
      </c>
      <c r="L17" s="44">
        <v>1743.8</v>
      </c>
      <c r="M17" s="44">
        <v>57.72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6" t="s">
        <v>131</v>
      </c>
      <c r="B18" s="41" t="s">
        <v>100</v>
      </c>
      <c r="C18" s="43">
        <v>57.45</v>
      </c>
      <c r="D18" s="43">
        <v>57.59</v>
      </c>
      <c r="E18" s="43">
        <v>57.275</v>
      </c>
      <c r="F18" s="44">
        <v>57.59</v>
      </c>
      <c r="G18" s="44">
        <v>57.342</v>
      </c>
      <c r="H18" s="44">
        <v>660.05</v>
      </c>
      <c r="I18" s="44">
        <v>57.465</v>
      </c>
      <c r="J18" s="44">
        <v>679.26</v>
      </c>
      <c r="K18" s="44">
        <v>57.405</v>
      </c>
      <c r="L18" s="44">
        <v>1339.31</v>
      </c>
      <c r="M18" s="44">
        <v>57.342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6" t="s">
        <v>132</v>
      </c>
      <c r="B19" s="41" t="s">
        <v>96</v>
      </c>
      <c r="C19" s="43">
        <v>57.69</v>
      </c>
      <c r="D19" s="43">
        <v>57.92</v>
      </c>
      <c r="E19" s="43">
        <v>57.69</v>
      </c>
      <c r="F19" s="44">
        <v>57.88</v>
      </c>
      <c r="G19" s="44">
        <v>57.756</v>
      </c>
      <c r="H19" s="44">
        <v>781.0</v>
      </c>
      <c r="I19" s="44">
        <v>57.862</v>
      </c>
      <c r="J19" s="44">
        <v>521.5</v>
      </c>
      <c r="K19" s="44">
        <v>57.798</v>
      </c>
      <c r="L19" s="44">
        <v>1302.5</v>
      </c>
      <c r="M19" s="44">
        <v>57.756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6" t="s">
        <v>133</v>
      </c>
      <c r="B20" s="45" t="s">
        <v>134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>
      <c r="A21" s="36" t="s">
        <v>135</v>
      </c>
      <c r="B21" s="45" t="s">
        <v>134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36" t="s">
        <v>136</v>
      </c>
      <c r="B22" s="41" t="s">
        <v>79</v>
      </c>
      <c r="C22" s="43">
        <v>57.85</v>
      </c>
      <c r="D22" s="43">
        <v>58.38</v>
      </c>
      <c r="E22" s="43">
        <v>57.8</v>
      </c>
      <c r="F22" s="44">
        <v>58.32</v>
      </c>
      <c r="G22" s="44">
        <v>58.019</v>
      </c>
      <c r="H22" s="44">
        <v>962.97</v>
      </c>
      <c r="I22" s="44">
        <v>58.242</v>
      </c>
      <c r="J22" s="44">
        <v>728.145</v>
      </c>
      <c r="K22" s="44">
        <v>58.115</v>
      </c>
      <c r="L22" s="44">
        <v>1691.11</v>
      </c>
      <c r="M22" s="44">
        <v>58.019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36" t="s">
        <v>137</v>
      </c>
      <c r="B23" s="41" t="s">
        <v>39</v>
      </c>
      <c r="C23" s="43">
        <v>58.4</v>
      </c>
      <c r="D23" s="43">
        <v>58.43</v>
      </c>
      <c r="E23" s="43">
        <v>58.225</v>
      </c>
      <c r="F23" s="44">
        <v>58.225</v>
      </c>
      <c r="G23" s="44">
        <v>58.398</v>
      </c>
      <c r="H23" s="44">
        <v>769.3</v>
      </c>
      <c r="I23" s="44">
        <v>58.308</v>
      </c>
      <c r="J23" s="44">
        <v>564.801</v>
      </c>
      <c r="K23" s="44">
        <v>58.36</v>
      </c>
      <c r="L23" s="44">
        <v>1334.1</v>
      </c>
      <c r="M23" s="44">
        <v>58.398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36" t="s">
        <v>138</v>
      </c>
      <c r="B24" s="41" t="s">
        <v>139</v>
      </c>
      <c r="C24" s="43">
        <v>58.2</v>
      </c>
      <c r="D24" s="43">
        <v>58.335</v>
      </c>
      <c r="E24" s="43">
        <v>58.13</v>
      </c>
      <c r="F24" s="44">
        <v>58.275</v>
      </c>
      <c r="G24" s="44">
        <v>58.184</v>
      </c>
      <c r="H24" s="44">
        <v>652.05</v>
      </c>
      <c r="I24" s="44">
        <v>58.263</v>
      </c>
      <c r="J24" s="44">
        <v>513.053</v>
      </c>
      <c r="K24" s="44">
        <v>58.219</v>
      </c>
      <c r="L24" s="44">
        <v>1165.1</v>
      </c>
      <c r="M24" s="44">
        <v>58.184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36" t="s">
        <v>140</v>
      </c>
      <c r="B25" s="41" t="s">
        <v>29</v>
      </c>
      <c r="C25" s="43">
        <v>58.2</v>
      </c>
      <c r="D25" s="43">
        <v>58.33</v>
      </c>
      <c r="E25" s="43">
        <v>58.18</v>
      </c>
      <c r="F25" s="44">
        <v>58.23</v>
      </c>
      <c r="G25" s="44">
        <v>58.252</v>
      </c>
      <c r="H25" s="44">
        <v>716.5</v>
      </c>
      <c r="I25" s="44">
        <v>58.256</v>
      </c>
      <c r="J25" s="44">
        <v>526.0</v>
      </c>
      <c r="K25" s="44">
        <v>58.254</v>
      </c>
      <c r="L25" s="44">
        <v>1242.5</v>
      </c>
      <c r="M25" s="44">
        <v>58.252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A26" s="36" t="s">
        <v>141</v>
      </c>
      <c r="B26" s="41" t="s">
        <v>120</v>
      </c>
      <c r="C26" s="43">
        <v>58.2</v>
      </c>
      <c r="D26" s="43">
        <v>58.275</v>
      </c>
      <c r="E26" s="43">
        <v>58.1</v>
      </c>
      <c r="F26" s="44">
        <v>58.1</v>
      </c>
      <c r="G26" s="44">
        <v>58.225</v>
      </c>
      <c r="H26" s="44">
        <v>700.5</v>
      </c>
      <c r="I26" s="44">
        <v>58.166</v>
      </c>
      <c r="J26" s="44">
        <v>598.47</v>
      </c>
      <c r="K26" s="44">
        <v>58.198</v>
      </c>
      <c r="L26" s="44">
        <v>1298.97</v>
      </c>
      <c r="M26" s="44">
        <v>58.225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20:M20"/>
    <mergeCell ref="B21:M21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 t="str">
        <f>EOMONTH(A2,0)</f>
        <v>#REF!</v>
      </c>
      <c r="B2" s="4">
        <v>45260.0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6" t="s">
        <v>142</v>
      </c>
      <c r="B4" s="45" t="s">
        <v>14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>
      <c r="A5" s="36" t="s">
        <v>143</v>
      </c>
      <c r="B5" s="41" t="s">
        <v>39</v>
      </c>
      <c r="C5" s="43">
        <v>58.27</v>
      </c>
      <c r="D5" s="43">
        <v>58.36</v>
      </c>
      <c r="E5" s="43">
        <v>58.15</v>
      </c>
      <c r="F5" s="44">
        <v>58.34</v>
      </c>
      <c r="G5" s="44">
        <v>58.199</v>
      </c>
      <c r="H5" s="44">
        <v>688.5</v>
      </c>
      <c r="I5" s="44">
        <v>58.294</v>
      </c>
      <c r="J5" s="44">
        <v>487.5</v>
      </c>
      <c r="K5" s="44">
        <v>58.238</v>
      </c>
      <c r="L5" s="44">
        <v>1176.0</v>
      </c>
      <c r="M5" s="44">
        <v>58.199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>
      <c r="A6" s="36" t="s">
        <v>144</v>
      </c>
      <c r="B6" s="41" t="s">
        <v>145</v>
      </c>
      <c r="C6" s="43">
        <v>58.43</v>
      </c>
      <c r="D6" s="43">
        <v>58.455</v>
      </c>
      <c r="E6" s="43">
        <v>58.3</v>
      </c>
      <c r="F6" s="44">
        <v>58.315</v>
      </c>
      <c r="G6" s="44">
        <v>58.404</v>
      </c>
      <c r="H6" s="44">
        <v>600.0</v>
      </c>
      <c r="I6" s="44">
        <v>58.366</v>
      </c>
      <c r="J6" s="44">
        <v>547.1</v>
      </c>
      <c r="K6" s="44">
        <v>58.386</v>
      </c>
      <c r="L6" s="44">
        <v>1147.1</v>
      </c>
      <c r="M6" s="44">
        <v>58.404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>
      <c r="A7" s="36" t="s">
        <v>146</v>
      </c>
      <c r="B7" s="41" t="s">
        <v>147</v>
      </c>
      <c r="C7" s="43">
        <v>58.5</v>
      </c>
      <c r="D7" s="43">
        <v>58.77</v>
      </c>
      <c r="E7" s="43">
        <v>58.5</v>
      </c>
      <c r="F7" s="44">
        <v>58.661</v>
      </c>
      <c r="G7" s="44">
        <v>58.64</v>
      </c>
      <c r="H7" s="44">
        <v>1063.17</v>
      </c>
      <c r="I7" s="44">
        <v>58.7</v>
      </c>
      <c r="J7" s="44">
        <v>847.09</v>
      </c>
      <c r="K7" s="44">
        <v>58.667</v>
      </c>
      <c r="L7" s="44">
        <v>1910.26</v>
      </c>
      <c r="M7" s="44">
        <v>58.64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36" t="s">
        <v>148</v>
      </c>
      <c r="B8" s="41" t="s">
        <v>73</v>
      </c>
      <c r="C8" s="43">
        <v>58.8</v>
      </c>
      <c r="D8" s="43">
        <v>58.805</v>
      </c>
      <c r="E8" s="43">
        <v>58.68</v>
      </c>
      <c r="F8" s="44">
        <v>58.73</v>
      </c>
      <c r="G8" s="44">
        <v>58.765</v>
      </c>
      <c r="H8" s="44">
        <v>686.5</v>
      </c>
      <c r="I8" s="44">
        <v>58.734</v>
      </c>
      <c r="J8" s="44">
        <v>884.5</v>
      </c>
      <c r="K8" s="44">
        <v>58.747</v>
      </c>
      <c r="L8" s="44">
        <v>1571.0</v>
      </c>
      <c r="M8" s="44">
        <v>58.765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36" t="s">
        <v>149</v>
      </c>
      <c r="B9" s="41" t="s">
        <v>29</v>
      </c>
      <c r="C9" s="43">
        <v>58.45</v>
      </c>
      <c r="D9" s="43">
        <v>58.49</v>
      </c>
      <c r="E9" s="43">
        <v>58.25</v>
      </c>
      <c r="F9" s="44">
        <v>58.26</v>
      </c>
      <c r="G9" s="44">
        <v>58.436</v>
      </c>
      <c r="H9" s="44">
        <v>873.0</v>
      </c>
      <c r="I9" s="44">
        <v>58.375</v>
      </c>
      <c r="J9" s="44">
        <v>532.0</v>
      </c>
      <c r="K9" s="44">
        <v>58.413</v>
      </c>
      <c r="L9" s="44">
        <v>1405.0</v>
      </c>
      <c r="M9" s="44">
        <v>58.436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6" t="s">
        <v>150</v>
      </c>
      <c r="B10" s="41" t="s">
        <v>151</v>
      </c>
      <c r="C10" s="43">
        <v>58.45</v>
      </c>
      <c r="D10" s="43">
        <v>58.64</v>
      </c>
      <c r="E10" s="43">
        <v>58.45</v>
      </c>
      <c r="F10" s="44">
        <v>58.595</v>
      </c>
      <c r="G10" s="44">
        <v>58.524</v>
      </c>
      <c r="H10" s="44">
        <v>811.3</v>
      </c>
      <c r="I10" s="44">
        <v>58.586</v>
      </c>
      <c r="J10" s="44">
        <v>502.5</v>
      </c>
      <c r="K10" s="44">
        <v>58.547</v>
      </c>
      <c r="L10" s="44">
        <v>1313.8</v>
      </c>
      <c r="M10" s="44">
        <v>58.524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6" t="s">
        <v>152</v>
      </c>
      <c r="B11" s="41" t="s">
        <v>71</v>
      </c>
      <c r="C11" s="43">
        <v>58.73</v>
      </c>
      <c r="D11" s="43">
        <v>58.845</v>
      </c>
      <c r="E11" s="43">
        <v>58.73</v>
      </c>
      <c r="F11" s="44">
        <v>58.831</v>
      </c>
      <c r="G11" s="44">
        <v>58.803</v>
      </c>
      <c r="H11" s="44">
        <v>559.5</v>
      </c>
      <c r="I11" s="44">
        <v>58.819</v>
      </c>
      <c r="J11" s="44">
        <v>557.5</v>
      </c>
      <c r="K11" s="44">
        <v>58.811</v>
      </c>
      <c r="L11" s="44">
        <v>1117.0</v>
      </c>
      <c r="M11" s="44">
        <v>58.803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6" t="s">
        <v>153</v>
      </c>
      <c r="B12" s="41" t="s">
        <v>154</v>
      </c>
      <c r="C12" s="43">
        <v>58.75</v>
      </c>
      <c r="D12" s="43">
        <v>58.777</v>
      </c>
      <c r="E12" s="43">
        <v>58.66</v>
      </c>
      <c r="F12" s="44">
        <v>58.735</v>
      </c>
      <c r="G12" s="44">
        <v>58.704</v>
      </c>
      <c r="H12" s="44">
        <v>983.9</v>
      </c>
      <c r="I12" s="44">
        <v>58.71</v>
      </c>
      <c r="J12" s="44">
        <v>451.05</v>
      </c>
      <c r="K12" s="44">
        <v>58.706</v>
      </c>
      <c r="L12" s="44">
        <v>1434.95</v>
      </c>
      <c r="M12" s="44">
        <v>58.704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6" t="s">
        <v>155</v>
      </c>
      <c r="B13" s="41" t="s">
        <v>29</v>
      </c>
      <c r="C13" s="43">
        <v>58.8</v>
      </c>
      <c r="D13" s="43">
        <v>58.85</v>
      </c>
      <c r="E13" s="43">
        <v>58.75</v>
      </c>
      <c r="F13" s="44">
        <v>58.777</v>
      </c>
      <c r="G13" s="44">
        <v>58.805</v>
      </c>
      <c r="H13" s="44">
        <v>525.5</v>
      </c>
      <c r="I13" s="44">
        <v>58.819</v>
      </c>
      <c r="J13" s="44">
        <v>1005.5</v>
      </c>
      <c r="K13" s="44">
        <v>58.814</v>
      </c>
      <c r="L13" s="44">
        <v>1531.0</v>
      </c>
      <c r="M13" s="44">
        <v>58.805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6" t="s">
        <v>156</v>
      </c>
      <c r="B14" s="41" t="s">
        <v>79</v>
      </c>
      <c r="C14" s="43">
        <v>58.8</v>
      </c>
      <c r="D14" s="43">
        <v>58.87</v>
      </c>
      <c r="E14" s="43">
        <v>58.73</v>
      </c>
      <c r="F14" s="44">
        <v>58.732</v>
      </c>
      <c r="G14" s="44">
        <v>58.836</v>
      </c>
      <c r="H14" s="44">
        <v>716.7</v>
      </c>
      <c r="I14" s="44">
        <v>58.798</v>
      </c>
      <c r="J14" s="44">
        <v>646.5</v>
      </c>
      <c r="K14" s="44">
        <v>58.818</v>
      </c>
      <c r="L14" s="44">
        <v>1363.2</v>
      </c>
      <c r="M14" s="44">
        <v>58.836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6" t="s">
        <v>157</v>
      </c>
      <c r="B15" s="41" t="s">
        <v>147</v>
      </c>
      <c r="C15" s="43">
        <v>58.67</v>
      </c>
      <c r="D15" s="43">
        <v>58.777</v>
      </c>
      <c r="E15" s="43">
        <v>58.65</v>
      </c>
      <c r="F15" s="44">
        <v>58.68</v>
      </c>
      <c r="G15" s="44">
        <v>58.699</v>
      </c>
      <c r="H15" s="44">
        <v>620.1</v>
      </c>
      <c r="I15" s="44">
        <v>58.719</v>
      </c>
      <c r="J15" s="44">
        <v>427.2</v>
      </c>
      <c r="K15" s="44">
        <v>58.707</v>
      </c>
      <c r="L15" s="44">
        <v>1047.3</v>
      </c>
      <c r="M15" s="44">
        <v>58.699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6" t="s">
        <v>158</v>
      </c>
      <c r="B16" s="41" t="s">
        <v>159</v>
      </c>
      <c r="C16" s="43">
        <v>58.65</v>
      </c>
      <c r="D16" s="43">
        <v>58.83</v>
      </c>
      <c r="E16" s="43">
        <v>58.6</v>
      </c>
      <c r="F16" s="44">
        <v>58.81</v>
      </c>
      <c r="G16" s="44">
        <v>58.646</v>
      </c>
      <c r="H16" s="44">
        <v>838.0</v>
      </c>
      <c r="I16" s="44">
        <v>58.725</v>
      </c>
      <c r="J16" s="44">
        <v>635.5</v>
      </c>
      <c r="K16" s="44">
        <v>58.68</v>
      </c>
      <c r="L16" s="44">
        <v>1473.5</v>
      </c>
      <c r="M16" s="44">
        <v>58.646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6" t="s">
        <v>160</v>
      </c>
      <c r="B17" s="41" t="s">
        <v>79</v>
      </c>
      <c r="C17" s="43">
        <v>58.8</v>
      </c>
      <c r="D17" s="43">
        <v>58.92</v>
      </c>
      <c r="E17" s="43">
        <v>58.77</v>
      </c>
      <c r="F17" s="44">
        <v>58.91</v>
      </c>
      <c r="G17" s="44">
        <v>58.854</v>
      </c>
      <c r="H17" s="44">
        <v>665.1</v>
      </c>
      <c r="I17" s="44">
        <v>58.898</v>
      </c>
      <c r="J17" s="44">
        <v>429.0</v>
      </c>
      <c r="K17" s="44">
        <v>58.871</v>
      </c>
      <c r="L17" s="44">
        <v>1094.1</v>
      </c>
      <c r="M17" s="44">
        <v>58.854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6" t="s">
        <v>161</v>
      </c>
      <c r="B18" s="41" t="s">
        <v>106</v>
      </c>
      <c r="C18" s="43">
        <v>58.93</v>
      </c>
      <c r="D18" s="43">
        <v>59.0</v>
      </c>
      <c r="E18" s="43">
        <v>58.92</v>
      </c>
      <c r="F18" s="44">
        <v>59.0</v>
      </c>
      <c r="G18" s="43">
        <v>58.968</v>
      </c>
      <c r="H18" s="43">
        <v>426.48</v>
      </c>
      <c r="I18" s="44">
        <v>58.987</v>
      </c>
      <c r="J18" s="44">
        <v>416.203</v>
      </c>
      <c r="K18" s="43">
        <v>58.977</v>
      </c>
      <c r="L18" s="43">
        <v>842.68</v>
      </c>
      <c r="M18" s="43">
        <v>58.968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6" t="s">
        <v>162</v>
      </c>
      <c r="B19" s="41" t="s">
        <v>94</v>
      </c>
      <c r="C19" s="43">
        <v>58.95</v>
      </c>
      <c r="D19" s="43">
        <v>58.96</v>
      </c>
      <c r="E19" s="43">
        <v>58.81</v>
      </c>
      <c r="F19" s="44">
        <v>58.87</v>
      </c>
      <c r="G19" s="44">
        <v>58.928</v>
      </c>
      <c r="H19" s="44">
        <v>528.5</v>
      </c>
      <c r="I19" s="44">
        <v>58.888</v>
      </c>
      <c r="J19" s="44">
        <v>543.5</v>
      </c>
      <c r="K19" s="44">
        <v>58.908</v>
      </c>
      <c r="L19" s="44">
        <v>1072.0</v>
      </c>
      <c r="M19" s="44">
        <v>58.928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6" t="s">
        <v>163</v>
      </c>
      <c r="B20" s="41" t="s">
        <v>164</v>
      </c>
      <c r="C20" s="43">
        <v>58.85</v>
      </c>
      <c r="D20" s="43">
        <v>59.0</v>
      </c>
      <c r="E20" s="43">
        <v>58.8</v>
      </c>
      <c r="F20" s="44">
        <v>58.99</v>
      </c>
      <c r="G20" s="44">
        <v>58.856</v>
      </c>
      <c r="H20" s="44">
        <v>531.85</v>
      </c>
      <c r="I20" s="44">
        <v>58.923</v>
      </c>
      <c r="J20" s="44">
        <v>525.053</v>
      </c>
      <c r="K20" s="44">
        <v>58.89</v>
      </c>
      <c r="L20" s="44">
        <v>1056.9</v>
      </c>
      <c r="M20" s="44">
        <v>58.856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>
      <c r="A21" s="36" t="s">
        <v>165</v>
      </c>
      <c r="B21" s="41" t="s">
        <v>166</v>
      </c>
      <c r="C21" s="43">
        <v>58.98</v>
      </c>
      <c r="D21" s="43">
        <v>59.0</v>
      </c>
      <c r="E21" s="43">
        <v>58.95</v>
      </c>
      <c r="F21" s="44">
        <v>59.0</v>
      </c>
      <c r="G21" s="44">
        <v>58.99</v>
      </c>
      <c r="H21" s="44">
        <v>405.02</v>
      </c>
      <c r="I21" s="44">
        <v>58.994</v>
      </c>
      <c r="J21" s="44">
        <v>467.76</v>
      </c>
      <c r="K21" s="44">
        <v>58.992</v>
      </c>
      <c r="L21" s="44">
        <v>872.78</v>
      </c>
      <c r="M21" s="44">
        <v>58.99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36" t="s">
        <v>167</v>
      </c>
      <c r="B22" s="41" t="s">
        <v>151</v>
      </c>
      <c r="C22" s="43">
        <v>58.92</v>
      </c>
      <c r="D22" s="43">
        <v>58.97</v>
      </c>
      <c r="E22" s="43">
        <v>58.695</v>
      </c>
      <c r="F22" s="44">
        <v>58.71</v>
      </c>
      <c r="G22" s="44">
        <v>58.856</v>
      </c>
      <c r="H22" s="44">
        <v>505.0</v>
      </c>
      <c r="I22" s="44">
        <v>58.813</v>
      </c>
      <c r="J22" s="44">
        <v>874.75</v>
      </c>
      <c r="K22" s="44">
        <v>58.829</v>
      </c>
      <c r="L22" s="44">
        <v>1379.75</v>
      </c>
      <c r="M22" s="44">
        <v>58.856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36" t="s">
        <v>168</v>
      </c>
      <c r="B23" s="41" t="s">
        <v>169</v>
      </c>
      <c r="C23" s="43">
        <v>58.7</v>
      </c>
      <c r="D23" s="43">
        <v>58.78</v>
      </c>
      <c r="E23" s="43">
        <v>58.61</v>
      </c>
      <c r="F23" s="43">
        <v>58.671</v>
      </c>
      <c r="G23" s="43">
        <v>58.711</v>
      </c>
      <c r="H23" s="43">
        <v>851.0</v>
      </c>
      <c r="I23" s="43">
        <v>58.671</v>
      </c>
      <c r="J23" s="43">
        <v>605.5</v>
      </c>
      <c r="K23" s="43">
        <v>58.694</v>
      </c>
      <c r="L23" s="43">
        <v>1456.5</v>
      </c>
      <c r="M23" s="43">
        <v>58.711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36" t="s">
        <v>170</v>
      </c>
      <c r="B24" s="41" t="s">
        <v>171</v>
      </c>
      <c r="C24" s="43">
        <v>58.66</v>
      </c>
      <c r="D24" s="43">
        <v>58.695</v>
      </c>
      <c r="E24" s="43">
        <v>58.499</v>
      </c>
      <c r="F24" s="43">
        <v>58.62</v>
      </c>
      <c r="G24" s="43">
        <v>58.631</v>
      </c>
      <c r="H24" s="43">
        <v>817.0</v>
      </c>
      <c r="I24" s="43">
        <v>58.575</v>
      </c>
      <c r="J24" s="43">
        <v>916.0</v>
      </c>
      <c r="K24" s="43">
        <v>58.602</v>
      </c>
      <c r="L24" s="43">
        <v>1733.0</v>
      </c>
      <c r="M24" s="43">
        <v>58.631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4:M4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 t="str">
        <f>EOMONTH(A2,0)</f>
        <v>#REF!</v>
      </c>
      <c r="B2" s="4">
        <v>45291.0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idden="1">
      <c r="A4" s="11">
        <f>workday("12/01/2024",0)</f>
        <v>45627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ref="A5:A8" si="1">if(weekday(A4)=6,A4+3,A4+1)</f>
        <v>45628</v>
      </c>
      <c r="B5" s="47">
        <v>0.3757986111111111</v>
      </c>
      <c r="C5" s="48">
        <v>58.68</v>
      </c>
      <c r="D5" s="48">
        <v>58.82</v>
      </c>
      <c r="E5" s="48">
        <v>58.62</v>
      </c>
      <c r="F5" s="48">
        <v>58.655</v>
      </c>
      <c r="G5" s="48">
        <v>58.73</v>
      </c>
      <c r="H5" s="48">
        <v>734.05</v>
      </c>
      <c r="I5" s="48">
        <v>58.71</v>
      </c>
      <c r="J5" s="48">
        <v>625.55</v>
      </c>
      <c r="K5" s="48">
        <v>58.744</v>
      </c>
      <c r="L5" s="48">
        <v>1359.6</v>
      </c>
      <c r="M5" s="48">
        <v>58.773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45629</v>
      </c>
      <c r="B6" s="47">
        <v>0.3758680555555556</v>
      </c>
      <c r="C6" s="48">
        <v>58.69</v>
      </c>
      <c r="D6" s="48">
        <v>58.705</v>
      </c>
      <c r="E6" s="48">
        <v>58.57</v>
      </c>
      <c r="F6" s="48">
        <v>58.58</v>
      </c>
      <c r="G6" s="48">
        <v>58.671</v>
      </c>
      <c r="H6" s="48">
        <v>627.0</v>
      </c>
      <c r="I6" s="48">
        <v>58.629</v>
      </c>
      <c r="J6" s="48">
        <v>696.5</v>
      </c>
      <c r="K6" s="48">
        <v>58.649</v>
      </c>
      <c r="L6" s="48">
        <v>1323.5</v>
      </c>
      <c r="M6" s="48">
        <v>58.671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45630</v>
      </c>
      <c r="B7" s="47">
        <v>0.3814699074074074</v>
      </c>
      <c r="C7" s="48">
        <v>58.485</v>
      </c>
      <c r="D7" s="48">
        <v>58.5</v>
      </c>
      <c r="E7" s="48">
        <v>58.23</v>
      </c>
      <c r="F7" s="48">
        <v>58.23</v>
      </c>
      <c r="G7" s="48">
        <v>58.411</v>
      </c>
      <c r="H7" s="48">
        <v>814.0</v>
      </c>
      <c r="I7" s="48">
        <v>58.35</v>
      </c>
      <c r="J7" s="48">
        <v>902.6</v>
      </c>
      <c r="K7" s="48">
        <v>58.379</v>
      </c>
      <c r="L7" s="48">
        <v>1716.6</v>
      </c>
      <c r="M7" s="48">
        <v>58.411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45631</v>
      </c>
      <c r="B8" s="47">
        <v>0.3757175925925926</v>
      </c>
      <c r="C8" s="48">
        <v>58.18</v>
      </c>
      <c r="D8" s="48">
        <v>58.21</v>
      </c>
      <c r="E8" s="48">
        <v>57.855</v>
      </c>
      <c r="F8" s="48">
        <v>57.88</v>
      </c>
      <c r="G8" s="48">
        <v>58.168</v>
      </c>
      <c r="H8" s="48">
        <v>592.5</v>
      </c>
      <c r="I8" s="48">
        <v>58.018</v>
      </c>
      <c r="J8" s="48">
        <v>1014.28</v>
      </c>
      <c r="K8" s="48">
        <v>58.074</v>
      </c>
      <c r="L8" s="48">
        <v>1606.78</v>
      </c>
      <c r="M8" s="48">
        <v>58.168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6" t="s">
        <v>172</v>
      </c>
      <c r="B9" s="41" t="s">
        <v>102</v>
      </c>
      <c r="C9" s="42">
        <v>57.8</v>
      </c>
      <c r="D9" s="42">
        <v>57.85</v>
      </c>
      <c r="E9" s="42">
        <v>57.7</v>
      </c>
      <c r="F9" s="42">
        <v>57.735</v>
      </c>
      <c r="G9" s="42">
        <v>57.783</v>
      </c>
      <c r="H9" s="42">
        <v>986.0</v>
      </c>
      <c r="I9" s="42">
        <v>57.776</v>
      </c>
      <c r="J9" s="42">
        <v>729.5</v>
      </c>
      <c r="K9" s="42">
        <v>57.78</v>
      </c>
      <c r="L9" s="42">
        <v>1715.5</v>
      </c>
      <c r="M9" s="42">
        <v>57.783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6" t="s">
        <v>173</v>
      </c>
      <c r="B10" s="41" t="s">
        <v>73</v>
      </c>
      <c r="C10" s="49">
        <v>57.9</v>
      </c>
      <c r="D10" s="49">
        <v>58.13</v>
      </c>
      <c r="E10" s="49">
        <v>57.9</v>
      </c>
      <c r="F10" s="42">
        <v>58.01</v>
      </c>
      <c r="G10" s="42">
        <v>57.997</v>
      </c>
      <c r="H10" s="42">
        <v>524.1</v>
      </c>
      <c r="I10" s="42">
        <v>58.063</v>
      </c>
      <c r="J10" s="42">
        <v>804.25</v>
      </c>
      <c r="K10" s="42">
        <v>58.037</v>
      </c>
      <c r="L10" s="42">
        <v>1328.35</v>
      </c>
      <c r="M10" s="42">
        <v>57.997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6" t="s">
        <v>174</v>
      </c>
      <c r="B11" s="41" t="s">
        <v>175</v>
      </c>
      <c r="C11" s="43">
        <v>57.97</v>
      </c>
      <c r="D11" s="43">
        <v>58.03</v>
      </c>
      <c r="E11" s="43">
        <v>57.9</v>
      </c>
      <c r="F11" s="44">
        <v>58.01</v>
      </c>
      <c r="G11" s="44">
        <v>57.936</v>
      </c>
      <c r="H11" s="44">
        <v>572.5</v>
      </c>
      <c r="I11" s="44">
        <v>57.979</v>
      </c>
      <c r="J11" s="44">
        <v>600.0</v>
      </c>
      <c r="K11" s="44">
        <v>57.958</v>
      </c>
      <c r="L11" s="44">
        <v>1172.5</v>
      </c>
      <c r="M11" s="44">
        <v>57.936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6" t="s">
        <v>176</v>
      </c>
      <c r="B12" s="41" t="s">
        <v>177</v>
      </c>
      <c r="C12" s="43">
        <v>58.15</v>
      </c>
      <c r="D12" s="43">
        <v>58.3</v>
      </c>
      <c r="E12" s="43">
        <v>58.13</v>
      </c>
      <c r="F12" s="43">
        <v>58.28</v>
      </c>
      <c r="G12" s="43">
        <v>58.201</v>
      </c>
      <c r="H12" s="43">
        <v>976.0</v>
      </c>
      <c r="I12" s="43">
        <v>58.246</v>
      </c>
      <c r="J12" s="43">
        <v>835.45</v>
      </c>
      <c r="K12" s="43">
        <v>58.222</v>
      </c>
      <c r="L12" s="43">
        <v>1811.45</v>
      </c>
      <c r="M12" s="43">
        <v>58.201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6" t="s">
        <v>178</v>
      </c>
      <c r="B13" s="41" t="s">
        <v>43</v>
      </c>
      <c r="C13" s="43">
        <v>58.4</v>
      </c>
      <c r="D13" s="43">
        <v>58.42</v>
      </c>
      <c r="E13" s="43">
        <v>58.21</v>
      </c>
      <c r="F13" s="43">
        <v>58.24</v>
      </c>
      <c r="G13" s="43">
        <v>58.345</v>
      </c>
      <c r="H13" s="43">
        <v>695.5</v>
      </c>
      <c r="I13" s="43">
        <v>58.269</v>
      </c>
      <c r="J13" s="43">
        <v>645.51</v>
      </c>
      <c r="K13" s="43">
        <v>58.309</v>
      </c>
      <c r="L13" s="43">
        <v>1341.01</v>
      </c>
      <c r="M13" s="43">
        <v>58.345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6" t="s">
        <v>179</v>
      </c>
      <c r="B14" s="41" t="s">
        <v>180</v>
      </c>
      <c r="C14" s="43">
        <v>58.25</v>
      </c>
      <c r="D14" s="43">
        <v>58.5</v>
      </c>
      <c r="E14" s="43">
        <v>58.25</v>
      </c>
      <c r="F14" s="43">
        <v>58.47</v>
      </c>
      <c r="G14" s="43">
        <v>58.37</v>
      </c>
      <c r="H14" s="43">
        <v>900.2</v>
      </c>
      <c r="I14" s="43">
        <v>58.444</v>
      </c>
      <c r="J14" s="43">
        <v>670.288</v>
      </c>
      <c r="K14" s="43">
        <v>58.402</v>
      </c>
      <c r="L14" s="43">
        <v>1570.49</v>
      </c>
      <c r="M14" s="43">
        <v>58.37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6" t="s">
        <v>181</v>
      </c>
      <c r="B15" s="41" t="s">
        <v>182</v>
      </c>
      <c r="C15" s="43">
        <v>58.6</v>
      </c>
      <c r="D15" s="43">
        <v>58.74</v>
      </c>
      <c r="E15" s="43">
        <v>58.6</v>
      </c>
      <c r="F15" s="43">
        <v>58.671</v>
      </c>
      <c r="G15" s="43">
        <v>58.701</v>
      </c>
      <c r="H15" s="43">
        <v>868.0</v>
      </c>
      <c r="I15" s="43">
        <v>58.663</v>
      </c>
      <c r="J15" s="43">
        <v>611.37</v>
      </c>
      <c r="K15" s="43">
        <v>58.685</v>
      </c>
      <c r="L15" s="43">
        <v>1479.37</v>
      </c>
      <c r="M15" s="43">
        <v>58.701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6" t="s">
        <v>183</v>
      </c>
      <c r="B16" s="41" t="s">
        <v>106</v>
      </c>
      <c r="C16" s="43">
        <v>58.74</v>
      </c>
      <c r="D16" s="43">
        <v>58.885</v>
      </c>
      <c r="E16" s="43">
        <v>58.71</v>
      </c>
      <c r="F16" s="43">
        <v>58.871</v>
      </c>
      <c r="G16" s="43">
        <v>58.766</v>
      </c>
      <c r="H16" s="43">
        <v>750.0</v>
      </c>
      <c r="I16" s="43">
        <v>58.808</v>
      </c>
      <c r="J16" s="43">
        <v>680.872</v>
      </c>
      <c r="K16" s="43">
        <v>58.786</v>
      </c>
      <c r="L16" s="43">
        <v>1430.87</v>
      </c>
      <c r="M16" s="43">
        <v>58.766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6" t="s">
        <v>184</v>
      </c>
      <c r="B17" s="41" t="s">
        <v>185</v>
      </c>
      <c r="C17" s="43">
        <v>58.89</v>
      </c>
      <c r="D17" s="43">
        <v>59.0</v>
      </c>
      <c r="E17" s="43">
        <v>58.88</v>
      </c>
      <c r="F17" s="43">
        <v>58.99</v>
      </c>
      <c r="G17" s="43">
        <v>58.973</v>
      </c>
      <c r="H17" s="43">
        <v>426.0</v>
      </c>
      <c r="I17" s="43">
        <v>58.997</v>
      </c>
      <c r="J17" s="43">
        <v>458.55</v>
      </c>
      <c r="K17" s="43">
        <v>58.985</v>
      </c>
      <c r="L17" s="43">
        <v>884.55</v>
      </c>
      <c r="M17" s="43">
        <v>58.973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6" t="s">
        <v>186</v>
      </c>
      <c r="B18" s="41" t="s">
        <v>187</v>
      </c>
      <c r="C18" s="43">
        <v>59.0</v>
      </c>
      <c r="D18" s="43">
        <v>59.0</v>
      </c>
      <c r="E18" s="43">
        <v>58.98</v>
      </c>
      <c r="F18" s="44">
        <v>59.0</v>
      </c>
      <c r="G18" s="43">
        <v>58.997</v>
      </c>
      <c r="H18" s="43">
        <v>622.5</v>
      </c>
      <c r="I18" s="44">
        <v>58.999</v>
      </c>
      <c r="J18" s="44">
        <v>476.97</v>
      </c>
      <c r="K18" s="43">
        <v>58.998</v>
      </c>
      <c r="L18" s="43">
        <v>1099.47</v>
      </c>
      <c r="M18" s="43">
        <v>58.997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6" t="s">
        <v>188</v>
      </c>
      <c r="B19" s="41" t="s">
        <v>33</v>
      </c>
      <c r="C19" s="43">
        <v>58.97</v>
      </c>
      <c r="D19" s="43">
        <v>58.98</v>
      </c>
      <c r="E19" s="43">
        <v>58.79</v>
      </c>
      <c r="F19" s="44">
        <v>58.81</v>
      </c>
      <c r="G19" s="44">
        <v>58.909</v>
      </c>
      <c r="H19" s="44">
        <v>658.5</v>
      </c>
      <c r="I19" s="44">
        <v>58.841</v>
      </c>
      <c r="J19" s="44">
        <v>673.5</v>
      </c>
      <c r="K19" s="44">
        <v>58.874</v>
      </c>
      <c r="L19" s="44">
        <v>1332.0</v>
      </c>
      <c r="M19" s="44">
        <v>58.909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6" t="s">
        <v>189</v>
      </c>
      <c r="B20" s="41" t="s">
        <v>147</v>
      </c>
      <c r="C20" s="49">
        <v>58.7</v>
      </c>
      <c r="D20" s="49">
        <v>58.7</v>
      </c>
      <c r="E20" s="49">
        <v>58.45</v>
      </c>
      <c r="F20" s="42">
        <v>58.45</v>
      </c>
      <c r="G20" s="42">
        <v>58.601</v>
      </c>
      <c r="H20" s="42">
        <v>480.5</v>
      </c>
      <c r="I20" s="42">
        <v>58.542</v>
      </c>
      <c r="J20" s="42">
        <v>699.6</v>
      </c>
      <c r="K20" s="42">
        <v>58.566</v>
      </c>
      <c r="L20" s="42">
        <v>1180.1</v>
      </c>
      <c r="M20" s="42">
        <v>58.601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>
      <c r="A21" s="36" t="s">
        <v>190</v>
      </c>
      <c r="B21" s="45" t="s">
        <v>14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36" t="s">
        <v>191</v>
      </c>
      <c r="B22" s="45" t="s">
        <v>14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36" t="s">
        <v>192</v>
      </c>
      <c r="B23" s="41" t="s">
        <v>33</v>
      </c>
      <c r="C23" s="49">
        <v>58.35</v>
      </c>
      <c r="D23" s="49">
        <v>58.35</v>
      </c>
      <c r="E23" s="49">
        <v>57.97</v>
      </c>
      <c r="F23" s="42">
        <v>57.97</v>
      </c>
      <c r="G23" s="42">
        <v>58.051</v>
      </c>
      <c r="H23" s="42">
        <v>704.0</v>
      </c>
      <c r="I23" s="42">
        <v>57.989</v>
      </c>
      <c r="J23" s="42">
        <v>1054.25</v>
      </c>
      <c r="K23" s="42">
        <v>58.014</v>
      </c>
      <c r="L23" s="42">
        <v>1758.25</v>
      </c>
      <c r="M23" s="42">
        <v>58.051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36" t="s">
        <v>193</v>
      </c>
      <c r="B24" s="41" t="s">
        <v>71</v>
      </c>
      <c r="C24" s="49">
        <v>57.85</v>
      </c>
      <c r="D24" s="49">
        <v>57.89</v>
      </c>
      <c r="E24" s="49">
        <v>57.7</v>
      </c>
      <c r="F24" s="42">
        <v>57.845</v>
      </c>
      <c r="G24" s="42">
        <v>57.842</v>
      </c>
      <c r="H24" s="42">
        <v>621.92</v>
      </c>
      <c r="I24" s="42">
        <v>57.851</v>
      </c>
      <c r="J24" s="42">
        <v>894.996</v>
      </c>
      <c r="K24" s="42">
        <v>57.847</v>
      </c>
      <c r="L24" s="42">
        <v>1516.92</v>
      </c>
      <c r="M24" s="42">
        <v>57.842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36" t="s">
        <v>194</v>
      </c>
      <c r="B25" s="45" t="s">
        <v>14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A26" s="36" t="s">
        <v>195</v>
      </c>
      <c r="B26" s="45" t="s">
        <v>14</v>
      </c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4">
    <mergeCell ref="B21:M21"/>
    <mergeCell ref="B22:M22"/>
    <mergeCell ref="B25:M25"/>
    <mergeCell ref="B26:M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>
        <v>45323.0</v>
      </c>
      <c r="B2" s="7">
        <f>EOMONTH(A2,0)</f>
        <v>45351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>
        <f>workday("02/01/2024",0)</f>
        <v>45323</v>
      </c>
      <c r="B4" s="9">
        <v>0.3751157407407407</v>
      </c>
      <c r="C4" s="10">
        <v>56.25</v>
      </c>
      <c r="D4" s="10">
        <v>56.35</v>
      </c>
      <c r="E4" s="10">
        <v>56.06</v>
      </c>
      <c r="F4" s="10">
        <v>56.115</v>
      </c>
      <c r="G4" s="10">
        <v>56.241</v>
      </c>
      <c r="H4" s="10">
        <v>857.88</v>
      </c>
      <c r="I4" s="10">
        <v>56.133</v>
      </c>
      <c r="J4" s="10">
        <v>920.09</v>
      </c>
      <c r="K4" s="10">
        <v>56.185</v>
      </c>
      <c r="L4" s="10">
        <v>1777.97</v>
      </c>
      <c r="M4" s="10">
        <v>56.241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ref="A5:A24" si="1">if(weekday(A4)=6,A4+3,A4+1)</f>
        <v>45324</v>
      </c>
      <c r="B5" s="9">
        <v>0.37515046296296295</v>
      </c>
      <c r="C5" s="10">
        <v>56.02</v>
      </c>
      <c r="D5" s="10">
        <v>56.02</v>
      </c>
      <c r="E5" s="10">
        <v>55.888</v>
      </c>
      <c r="F5" s="10">
        <v>55.92</v>
      </c>
      <c r="G5" s="10">
        <v>55.955</v>
      </c>
      <c r="H5" s="10">
        <v>856.8</v>
      </c>
      <c r="I5" s="10">
        <v>55.925</v>
      </c>
      <c r="J5" s="10">
        <v>743.6</v>
      </c>
      <c r="K5" s="10">
        <v>55.941</v>
      </c>
      <c r="L5" s="10">
        <v>1600.4</v>
      </c>
      <c r="M5" s="10">
        <v>55.955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45327</v>
      </c>
      <c r="B6" s="9">
        <v>0.3752314814814815</v>
      </c>
      <c r="C6" s="10">
        <v>56.1</v>
      </c>
      <c r="D6" s="10">
        <v>56.315</v>
      </c>
      <c r="E6" s="10">
        <v>56.1</v>
      </c>
      <c r="F6" s="10">
        <v>56.29</v>
      </c>
      <c r="G6" s="10">
        <v>56.206</v>
      </c>
      <c r="H6" s="10">
        <v>579.75</v>
      </c>
      <c r="I6" s="10">
        <v>56.27</v>
      </c>
      <c r="J6" s="10">
        <v>503.0</v>
      </c>
      <c r="K6" s="10">
        <v>56.235</v>
      </c>
      <c r="L6" s="10">
        <v>1082.75</v>
      </c>
      <c r="M6" s="10">
        <v>56.206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45328</v>
      </c>
      <c r="B7" s="9">
        <v>0.37592592592592594</v>
      </c>
      <c r="C7" s="10">
        <v>56.37</v>
      </c>
      <c r="D7" s="10">
        <v>56.39</v>
      </c>
      <c r="E7" s="10">
        <v>56.14</v>
      </c>
      <c r="F7" s="10">
        <v>56.2</v>
      </c>
      <c r="G7" s="10">
        <v>56.301</v>
      </c>
      <c r="H7" s="10">
        <v>671.5</v>
      </c>
      <c r="I7" s="10">
        <v>56.215</v>
      </c>
      <c r="J7" s="10">
        <v>587.65</v>
      </c>
      <c r="K7" s="10">
        <v>56.261</v>
      </c>
      <c r="L7" s="10">
        <v>1259.15</v>
      </c>
      <c r="M7" s="10">
        <v>56.301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45329</v>
      </c>
      <c r="B8" s="9">
        <v>0.3751851851851852</v>
      </c>
      <c r="C8" s="10">
        <v>56.08</v>
      </c>
      <c r="D8" s="10">
        <v>56.12</v>
      </c>
      <c r="E8" s="10">
        <v>55.95</v>
      </c>
      <c r="F8" s="10">
        <v>55.95</v>
      </c>
      <c r="G8" s="10">
        <v>56.064</v>
      </c>
      <c r="H8" s="10">
        <v>566.7</v>
      </c>
      <c r="I8" s="10">
        <v>56.009</v>
      </c>
      <c r="J8" s="10">
        <v>728.2</v>
      </c>
      <c r="K8" s="10">
        <v>56.033</v>
      </c>
      <c r="L8" s="10">
        <v>1294.9</v>
      </c>
      <c r="M8" s="10">
        <v>56.064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si="1"/>
        <v>45330</v>
      </c>
      <c r="B9" s="9">
        <v>0.37548611111111113</v>
      </c>
      <c r="C9" s="10">
        <v>55.98</v>
      </c>
      <c r="D9" s="10">
        <v>56.0</v>
      </c>
      <c r="E9" s="10">
        <v>55.85</v>
      </c>
      <c r="F9" s="10">
        <v>55.911</v>
      </c>
      <c r="G9" s="10">
        <v>55.929</v>
      </c>
      <c r="H9" s="10">
        <v>576.1</v>
      </c>
      <c r="I9" s="10">
        <v>55.904</v>
      </c>
      <c r="J9" s="10">
        <v>619.5</v>
      </c>
      <c r="K9" s="10">
        <v>55.916</v>
      </c>
      <c r="L9" s="10">
        <v>1195.6</v>
      </c>
      <c r="M9" s="10">
        <v>55.929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1"/>
        <v>45331</v>
      </c>
      <c r="B10" s="16" t="s">
        <v>15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1"/>
        <v>45334</v>
      </c>
      <c r="B11" s="9">
        <v>0.3752314814814815</v>
      </c>
      <c r="C11" s="10">
        <v>56.05</v>
      </c>
      <c r="D11" s="10">
        <v>56.16</v>
      </c>
      <c r="E11" s="10">
        <v>55.98</v>
      </c>
      <c r="F11" s="10">
        <v>56.005</v>
      </c>
      <c r="G11" s="10">
        <v>56.077</v>
      </c>
      <c r="H11" s="10">
        <v>433.45</v>
      </c>
      <c r="I11" s="10">
        <v>56.057</v>
      </c>
      <c r="J11" s="10">
        <v>514.3</v>
      </c>
      <c r="K11" s="10">
        <v>56.067</v>
      </c>
      <c r="L11" s="10">
        <v>947.75</v>
      </c>
      <c r="M11" s="10">
        <v>56.077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1"/>
        <v>45335</v>
      </c>
      <c r="B12" s="9">
        <v>0.3752662037037037</v>
      </c>
      <c r="C12" s="10">
        <v>56.0</v>
      </c>
      <c r="D12" s="10">
        <v>56.05</v>
      </c>
      <c r="E12" s="10">
        <v>55.905</v>
      </c>
      <c r="F12" s="10">
        <v>55.94</v>
      </c>
      <c r="G12" s="10">
        <v>55.977</v>
      </c>
      <c r="H12" s="10">
        <v>690.75</v>
      </c>
      <c r="I12" s="10">
        <v>55.96</v>
      </c>
      <c r="J12" s="10">
        <v>567.5</v>
      </c>
      <c r="K12" s="10">
        <v>55.969</v>
      </c>
      <c r="L12" s="10">
        <v>1258.25</v>
      </c>
      <c r="M12" s="10">
        <v>55.977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f t="shared" si="1"/>
        <v>45336</v>
      </c>
      <c r="B13" s="9">
        <v>0.37525462962962963</v>
      </c>
      <c r="C13" s="10">
        <v>56.18</v>
      </c>
      <c r="D13" s="10">
        <v>56.333</v>
      </c>
      <c r="E13" s="10">
        <v>56.08</v>
      </c>
      <c r="F13" s="10">
        <v>56.1</v>
      </c>
      <c r="G13" s="10">
        <v>56.256</v>
      </c>
      <c r="H13" s="10">
        <v>908.55</v>
      </c>
      <c r="I13" s="10">
        <v>56.165</v>
      </c>
      <c r="J13" s="10">
        <v>429.5</v>
      </c>
      <c r="K13" s="10">
        <v>56.227</v>
      </c>
      <c r="L13" s="10">
        <v>1338.05</v>
      </c>
      <c r="M13" s="10">
        <v>56.256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f t="shared" si="1"/>
        <v>45337</v>
      </c>
      <c r="B14" s="14">
        <v>0.37548611111111113</v>
      </c>
      <c r="C14" s="1">
        <v>56.06</v>
      </c>
      <c r="D14" s="1">
        <v>56.06</v>
      </c>
      <c r="E14" s="1">
        <v>55.94</v>
      </c>
      <c r="F14" s="1">
        <v>56.02</v>
      </c>
      <c r="G14" s="1">
        <v>56.01</v>
      </c>
      <c r="H14" s="1">
        <v>443.7</v>
      </c>
      <c r="I14" s="1">
        <v>55.991</v>
      </c>
      <c r="J14" s="1">
        <v>514.98</v>
      </c>
      <c r="K14" s="1">
        <v>56.0</v>
      </c>
      <c r="L14" s="1">
        <v>958.68</v>
      </c>
      <c r="M14" s="1">
        <v>56.01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f t="shared" si="1"/>
        <v>45338</v>
      </c>
      <c r="B15" s="14">
        <v>0.37667824074074074</v>
      </c>
      <c r="C15" s="1">
        <v>55.93</v>
      </c>
      <c r="D15" s="1">
        <v>56.02</v>
      </c>
      <c r="E15" s="1">
        <v>55.9</v>
      </c>
      <c r="F15" s="1">
        <v>55.96</v>
      </c>
      <c r="G15" s="1">
        <v>55.937</v>
      </c>
      <c r="H15" s="1">
        <v>440.85</v>
      </c>
      <c r="I15" s="1">
        <v>55.966</v>
      </c>
      <c r="J15" s="1">
        <v>484.35</v>
      </c>
      <c r="K15" s="1">
        <v>55.952</v>
      </c>
      <c r="L15" s="1">
        <v>925.2</v>
      </c>
      <c r="M15" s="1">
        <v>55.937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f t="shared" si="1"/>
        <v>45341</v>
      </c>
      <c r="B16" s="14">
        <v>0.37550925925925926</v>
      </c>
      <c r="C16" s="1">
        <v>55.87</v>
      </c>
      <c r="D16" s="1">
        <v>56.13</v>
      </c>
      <c r="E16" s="1">
        <v>55.86</v>
      </c>
      <c r="F16" s="1">
        <v>56.07</v>
      </c>
      <c r="G16" s="1">
        <v>55.961</v>
      </c>
      <c r="H16" s="1">
        <v>825.35</v>
      </c>
      <c r="I16" s="1">
        <v>56.06</v>
      </c>
      <c r="J16" s="1">
        <v>686.0</v>
      </c>
      <c r="K16" s="1">
        <v>56.006</v>
      </c>
      <c r="L16" s="1">
        <v>1511.35</v>
      </c>
      <c r="M16" s="1">
        <v>55.961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f t="shared" si="1"/>
        <v>45342</v>
      </c>
      <c r="B17" s="9">
        <v>0.3753356481481481</v>
      </c>
      <c r="C17" s="10">
        <v>56.09</v>
      </c>
      <c r="D17" s="10">
        <v>56.135</v>
      </c>
      <c r="E17" s="10">
        <v>56.035</v>
      </c>
      <c r="F17" s="10">
        <v>56.035</v>
      </c>
      <c r="G17" s="10">
        <v>56.074</v>
      </c>
      <c r="H17" s="10">
        <v>750.0</v>
      </c>
      <c r="I17" s="10">
        <v>56.076</v>
      </c>
      <c r="J17" s="10">
        <v>388.5</v>
      </c>
      <c r="K17" s="10">
        <v>56.075</v>
      </c>
      <c r="L17" s="10">
        <v>1138.5</v>
      </c>
      <c r="M17" s="10">
        <v>56.074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f t="shared" si="1"/>
        <v>45343</v>
      </c>
      <c r="B18" s="9">
        <v>0.37537037037037035</v>
      </c>
      <c r="C18" s="10">
        <v>55.99</v>
      </c>
      <c r="D18" s="10">
        <v>56.1</v>
      </c>
      <c r="E18" s="10">
        <v>55.9</v>
      </c>
      <c r="F18" s="10">
        <v>55.94</v>
      </c>
      <c r="G18" s="10">
        <v>56.045</v>
      </c>
      <c r="H18" s="10">
        <v>618.0</v>
      </c>
      <c r="I18" s="10">
        <v>55.963</v>
      </c>
      <c r="J18" s="10">
        <v>674.1</v>
      </c>
      <c r="K18" s="10">
        <v>56.002</v>
      </c>
      <c r="L18" s="10">
        <v>1292.1</v>
      </c>
      <c r="M18" s="10">
        <v>56.045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f t="shared" si="1"/>
        <v>45344</v>
      </c>
      <c r="B19" s="15">
        <v>0.3763425925925926</v>
      </c>
      <c r="C19" s="10">
        <v>55.95</v>
      </c>
      <c r="D19" s="10">
        <v>55.98</v>
      </c>
      <c r="E19" s="10">
        <v>55.7</v>
      </c>
      <c r="F19" s="10">
        <v>55.705</v>
      </c>
      <c r="G19" s="10">
        <v>55.937</v>
      </c>
      <c r="H19" s="10">
        <v>555.85</v>
      </c>
      <c r="I19" s="10">
        <v>55.847</v>
      </c>
      <c r="J19" s="10">
        <v>681.55</v>
      </c>
      <c r="K19" s="10">
        <v>55.887</v>
      </c>
      <c r="L19" s="10">
        <v>1237.4</v>
      </c>
      <c r="M19" s="10">
        <v>55.937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f t="shared" si="1"/>
        <v>45345</v>
      </c>
      <c r="B20" s="15">
        <v>0.3752314814814815</v>
      </c>
      <c r="C20" s="10">
        <v>55.8</v>
      </c>
      <c r="D20" s="10">
        <v>55.965</v>
      </c>
      <c r="E20" s="10">
        <v>55.74</v>
      </c>
      <c r="F20" s="10">
        <v>55.9</v>
      </c>
      <c r="G20" s="10">
        <v>55.81</v>
      </c>
      <c r="H20" s="10">
        <v>628.4</v>
      </c>
      <c r="I20" s="10">
        <v>55.894</v>
      </c>
      <c r="J20" s="10">
        <v>620.51</v>
      </c>
      <c r="K20" s="10">
        <v>55.852</v>
      </c>
      <c r="L20" s="10">
        <v>1248.91</v>
      </c>
      <c r="M20" s="10">
        <v>55.81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f t="shared" si="1"/>
        <v>45348</v>
      </c>
      <c r="B21" s="9">
        <v>0.3766435185185185</v>
      </c>
      <c r="C21" s="10">
        <v>55.94</v>
      </c>
      <c r="D21" s="10">
        <v>56.095</v>
      </c>
      <c r="E21" s="10">
        <v>55.93</v>
      </c>
      <c r="F21" s="10">
        <v>56.095</v>
      </c>
      <c r="G21" s="10">
        <v>55.976</v>
      </c>
      <c r="H21" s="10">
        <v>509.1</v>
      </c>
      <c r="I21" s="10">
        <v>56.003</v>
      </c>
      <c r="J21" s="10">
        <v>473.2</v>
      </c>
      <c r="K21" s="10">
        <v>55.989</v>
      </c>
      <c r="L21" s="10">
        <v>982.3</v>
      </c>
      <c r="M21" s="10">
        <v>55.976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>
        <f t="shared" si="1"/>
        <v>45349</v>
      </c>
      <c r="B22" s="9">
        <v>0.3750925925925926</v>
      </c>
      <c r="C22" s="10">
        <v>56.1</v>
      </c>
      <c r="D22" s="10">
        <v>56.175</v>
      </c>
      <c r="E22" s="10">
        <v>56.04</v>
      </c>
      <c r="F22" s="10">
        <v>56.08</v>
      </c>
      <c r="G22" s="10">
        <v>56.112</v>
      </c>
      <c r="H22" s="10">
        <v>736.75</v>
      </c>
      <c r="I22" s="10">
        <v>56.111</v>
      </c>
      <c r="J22" s="10">
        <v>999.15</v>
      </c>
      <c r="K22" s="10">
        <v>56.111</v>
      </c>
      <c r="L22" s="10">
        <v>1735.9</v>
      </c>
      <c r="M22" s="10">
        <v>56.112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f t="shared" si="1"/>
        <v>45350</v>
      </c>
      <c r="B23" s="9">
        <v>0.37519675925925927</v>
      </c>
      <c r="C23" s="10">
        <v>56.14</v>
      </c>
      <c r="D23" s="10">
        <v>56.28</v>
      </c>
      <c r="E23" s="10">
        <v>56.12</v>
      </c>
      <c r="F23" s="10">
        <v>56.25</v>
      </c>
      <c r="G23" s="10">
        <v>56.158</v>
      </c>
      <c r="H23" s="10">
        <v>572.25</v>
      </c>
      <c r="I23" s="10">
        <v>56.217</v>
      </c>
      <c r="J23" s="10">
        <v>545.25</v>
      </c>
      <c r="K23" s="10">
        <v>56.187</v>
      </c>
      <c r="L23" s="10">
        <v>1117.5</v>
      </c>
      <c r="M23" s="10">
        <v>56.158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>
        <f t="shared" si="1"/>
        <v>45351</v>
      </c>
      <c r="B24" s="9">
        <v>0.3752314814814815</v>
      </c>
      <c r="C24" s="10">
        <v>56.22</v>
      </c>
      <c r="D24" s="10">
        <v>56.23</v>
      </c>
      <c r="E24" s="10">
        <v>56.12</v>
      </c>
      <c r="F24" s="10">
        <v>56.2</v>
      </c>
      <c r="G24" s="10">
        <v>56.168</v>
      </c>
      <c r="H24" s="10">
        <v>653.36</v>
      </c>
      <c r="I24" s="10">
        <v>56.181</v>
      </c>
      <c r="J24" s="10">
        <v>627.63</v>
      </c>
      <c r="K24" s="10">
        <v>56.174</v>
      </c>
      <c r="L24" s="10">
        <v>1280.99</v>
      </c>
      <c r="M24" s="10">
        <v>56.168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10:M1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>
      <c r="A1" s="3"/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8">
        <f>workday("03/01/2024",0)</f>
        <v>45352</v>
      </c>
      <c r="B2" s="9">
        <v>0.37548611111111113</v>
      </c>
      <c r="C2" s="10">
        <v>56.15</v>
      </c>
      <c r="D2" s="10">
        <v>56.15</v>
      </c>
      <c r="E2" s="10">
        <v>55.969</v>
      </c>
      <c r="F2" s="10">
        <v>56.015</v>
      </c>
      <c r="G2" s="10">
        <v>56.072</v>
      </c>
      <c r="H2" s="10">
        <v>844.8</v>
      </c>
      <c r="I2" s="10">
        <v>56.019</v>
      </c>
      <c r="J2" s="10">
        <v>580.4</v>
      </c>
      <c r="K2" s="10">
        <v>56.05</v>
      </c>
      <c r="L2" s="10">
        <v>1425.2</v>
      </c>
      <c r="M2" s="10">
        <v>56.072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1">
        <f t="shared" ref="A3:A22" si="1">if(weekday(A2)=6,A2+3,A2+1)</f>
        <v>45355</v>
      </c>
      <c r="B3" s="9">
        <v>0.3759375</v>
      </c>
      <c r="C3" s="10">
        <v>56.0</v>
      </c>
      <c r="D3" s="10">
        <v>56.055</v>
      </c>
      <c r="E3" s="10">
        <v>55.97</v>
      </c>
      <c r="F3" s="10">
        <v>55.97</v>
      </c>
      <c r="G3" s="10">
        <v>56.021</v>
      </c>
      <c r="H3" s="10">
        <v>402.0</v>
      </c>
      <c r="I3" s="10">
        <v>55.997</v>
      </c>
      <c r="J3" s="10">
        <v>366.2</v>
      </c>
      <c r="K3" s="10">
        <v>56.01</v>
      </c>
      <c r="L3" s="10">
        <v>768.2</v>
      </c>
      <c r="M3" s="10">
        <v>56.021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f t="shared" si="1"/>
        <v>45356</v>
      </c>
      <c r="B4" s="9">
        <v>0.37677083333333333</v>
      </c>
      <c r="C4" s="10">
        <v>56.0</v>
      </c>
      <c r="D4" s="10">
        <v>56.04</v>
      </c>
      <c r="E4" s="10">
        <v>55.95</v>
      </c>
      <c r="F4" s="10">
        <v>55.95</v>
      </c>
      <c r="G4" s="10">
        <v>56.012</v>
      </c>
      <c r="H4" s="10">
        <v>425.9</v>
      </c>
      <c r="I4" s="10">
        <v>55.991</v>
      </c>
      <c r="J4" s="10">
        <v>395.75</v>
      </c>
      <c r="K4" s="10">
        <v>56.002</v>
      </c>
      <c r="L4" s="10">
        <v>821.65</v>
      </c>
      <c r="M4" s="10">
        <v>56.012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si="1"/>
        <v>45357</v>
      </c>
      <c r="B5" s="9">
        <v>0.3756365740740741</v>
      </c>
      <c r="C5" s="10">
        <v>55.93</v>
      </c>
      <c r="D5" s="10">
        <v>55.93</v>
      </c>
      <c r="E5" s="10">
        <v>55.85</v>
      </c>
      <c r="F5" s="10">
        <v>55.87</v>
      </c>
      <c r="G5" s="10">
        <v>55.897</v>
      </c>
      <c r="H5" s="10">
        <v>414.5</v>
      </c>
      <c r="I5" s="10">
        <v>55.883</v>
      </c>
      <c r="J5" s="10">
        <v>491.0</v>
      </c>
      <c r="K5" s="10">
        <v>55.889</v>
      </c>
      <c r="L5" s="10">
        <v>905.5</v>
      </c>
      <c r="M5" s="10">
        <v>55.897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45358</v>
      </c>
      <c r="B6" s="9">
        <v>0.3752662037037037</v>
      </c>
      <c r="C6" s="10">
        <v>55.77</v>
      </c>
      <c r="D6" s="10">
        <v>55.9</v>
      </c>
      <c r="E6" s="10">
        <v>55.75</v>
      </c>
      <c r="F6" s="10">
        <v>55.82</v>
      </c>
      <c r="G6" s="10">
        <v>55.801</v>
      </c>
      <c r="H6" s="10">
        <v>441.05</v>
      </c>
      <c r="I6" s="10">
        <v>55.837</v>
      </c>
      <c r="J6" s="10">
        <v>491.0</v>
      </c>
      <c r="K6" s="10">
        <v>55.82</v>
      </c>
      <c r="L6" s="10">
        <v>932.05</v>
      </c>
      <c r="M6" s="10">
        <v>55.801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45359</v>
      </c>
      <c r="B7" s="9">
        <v>0.3755324074074074</v>
      </c>
      <c r="C7" s="10">
        <v>55.82</v>
      </c>
      <c r="D7" s="10">
        <v>55.865</v>
      </c>
      <c r="E7" s="10">
        <v>55.57</v>
      </c>
      <c r="F7" s="10">
        <v>55.57</v>
      </c>
      <c r="G7" s="10">
        <v>55.814</v>
      </c>
      <c r="H7" s="10">
        <v>553.6</v>
      </c>
      <c r="I7" s="10">
        <v>55.713</v>
      </c>
      <c r="J7" s="10">
        <v>654.35</v>
      </c>
      <c r="K7" s="10">
        <v>55.759</v>
      </c>
      <c r="L7" s="10">
        <v>1207.95</v>
      </c>
      <c r="M7" s="10">
        <v>55.814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45362</v>
      </c>
      <c r="B8" s="13">
        <v>0.3763773148129985</v>
      </c>
      <c r="C8" s="10">
        <v>55.59</v>
      </c>
      <c r="D8" s="10">
        <v>55.65</v>
      </c>
      <c r="E8" s="10">
        <v>55.37</v>
      </c>
      <c r="F8" s="10">
        <v>55.37</v>
      </c>
      <c r="G8" s="10">
        <v>55.567</v>
      </c>
      <c r="H8" s="10">
        <v>397.35</v>
      </c>
      <c r="I8" s="10">
        <v>55.48</v>
      </c>
      <c r="J8" s="10">
        <v>694.3</v>
      </c>
      <c r="K8" s="10">
        <v>55.512</v>
      </c>
      <c r="L8" s="10">
        <v>1091.65</v>
      </c>
      <c r="M8" s="10">
        <v>55.567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si="1"/>
        <v>45363</v>
      </c>
      <c r="B9" s="13">
        <v>0.3756481481468654</v>
      </c>
      <c r="C9" s="10">
        <v>55.42</v>
      </c>
      <c r="D9" s="10">
        <v>55.51</v>
      </c>
      <c r="E9" s="10">
        <v>55.3</v>
      </c>
      <c r="F9" s="10">
        <v>55.31</v>
      </c>
      <c r="G9" s="10">
        <v>55.444</v>
      </c>
      <c r="H9" s="10">
        <v>618.05</v>
      </c>
      <c r="I9" s="10">
        <v>55.348</v>
      </c>
      <c r="J9" s="10">
        <v>514.5</v>
      </c>
      <c r="K9" s="10">
        <v>55.4</v>
      </c>
      <c r="L9" s="10">
        <v>1132.55</v>
      </c>
      <c r="M9" s="10">
        <v>55.444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1"/>
        <v>45364</v>
      </c>
      <c r="B10" s="13">
        <v>0.37509259259240935</v>
      </c>
      <c r="C10" s="10">
        <v>55.55</v>
      </c>
      <c r="D10" s="10">
        <v>55.55</v>
      </c>
      <c r="E10" s="10">
        <v>55.345</v>
      </c>
      <c r="F10" s="10">
        <v>55.396</v>
      </c>
      <c r="G10" s="10">
        <v>55.412</v>
      </c>
      <c r="H10" s="10">
        <v>541.0</v>
      </c>
      <c r="I10" s="10">
        <v>55.382</v>
      </c>
      <c r="J10" s="10">
        <v>466.65</v>
      </c>
      <c r="K10" s="10">
        <v>55.398</v>
      </c>
      <c r="L10" s="10">
        <v>1007.65</v>
      </c>
      <c r="M10" s="10">
        <v>55.412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1"/>
        <v>45365</v>
      </c>
      <c r="B11" s="9">
        <v>0.3765046296296296</v>
      </c>
      <c r="C11" s="10">
        <v>55.37</v>
      </c>
      <c r="D11" s="10">
        <v>55.44</v>
      </c>
      <c r="E11" s="10">
        <v>55.36</v>
      </c>
      <c r="F11" s="10">
        <v>55.4</v>
      </c>
      <c r="G11" s="10">
        <v>55.391</v>
      </c>
      <c r="H11" s="10">
        <v>353.1</v>
      </c>
      <c r="I11" s="10">
        <v>55.398</v>
      </c>
      <c r="J11" s="10">
        <v>515.7</v>
      </c>
      <c r="K11" s="10">
        <v>55.395</v>
      </c>
      <c r="L11" s="10">
        <v>868.8</v>
      </c>
      <c r="M11" s="10">
        <v>55.391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1"/>
        <v>45366</v>
      </c>
      <c r="B12" s="9">
        <v>0.37528935185185186</v>
      </c>
      <c r="C12" s="10">
        <v>55.5</v>
      </c>
      <c r="D12" s="10">
        <v>55.6</v>
      </c>
      <c r="E12" s="10">
        <v>55.49</v>
      </c>
      <c r="F12" s="10">
        <v>55.53</v>
      </c>
      <c r="G12" s="10">
        <v>55.553</v>
      </c>
      <c r="H12" s="10">
        <v>575.75</v>
      </c>
      <c r="I12" s="10">
        <v>55.544</v>
      </c>
      <c r="J12" s="10">
        <v>625.0</v>
      </c>
      <c r="K12" s="10">
        <v>55.549</v>
      </c>
      <c r="L12" s="10">
        <v>1200.75</v>
      </c>
      <c r="M12" s="10">
        <v>55.553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f t="shared" si="1"/>
        <v>45369</v>
      </c>
      <c r="B13" s="15">
        <v>0.3751851851848187</v>
      </c>
      <c r="C13" s="10">
        <v>55.65</v>
      </c>
      <c r="D13" s="10">
        <v>55.7</v>
      </c>
      <c r="E13" s="10">
        <v>55.515</v>
      </c>
      <c r="F13" s="10">
        <v>55.58</v>
      </c>
      <c r="G13" s="10">
        <v>55.651</v>
      </c>
      <c r="H13" s="10">
        <v>510.2</v>
      </c>
      <c r="I13" s="10">
        <v>55.578</v>
      </c>
      <c r="J13" s="10">
        <v>501.55</v>
      </c>
      <c r="K13" s="10">
        <v>55.614</v>
      </c>
      <c r="L13" s="10">
        <v>1011.75</v>
      </c>
      <c r="M13" s="10">
        <v>55.651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f t="shared" si="1"/>
        <v>45370</v>
      </c>
      <c r="B14" s="13">
        <v>0.37531250000029104</v>
      </c>
      <c r="C14" s="10">
        <v>55.68</v>
      </c>
      <c r="D14" s="10">
        <v>55.95</v>
      </c>
      <c r="E14" s="10">
        <v>55.67</v>
      </c>
      <c r="F14" s="10">
        <v>55.92</v>
      </c>
      <c r="G14" s="10">
        <v>55.716</v>
      </c>
      <c r="H14" s="10">
        <v>602.3</v>
      </c>
      <c r="I14" s="10">
        <v>55.83</v>
      </c>
      <c r="J14" s="10">
        <v>708.3</v>
      </c>
      <c r="K14" s="10">
        <v>55.778</v>
      </c>
      <c r="L14" s="10">
        <v>1310.6</v>
      </c>
      <c r="M14" s="10">
        <v>55.716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f t="shared" si="1"/>
        <v>45371</v>
      </c>
      <c r="B15" s="15">
        <v>0.37581018518540077</v>
      </c>
      <c r="C15" s="10">
        <v>55.87</v>
      </c>
      <c r="D15" s="10">
        <v>56.16</v>
      </c>
      <c r="E15" s="10">
        <v>55.87</v>
      </c>
      <c r="F15" s="10">
        <v>56.13</v>
      </c>
      <c r="G15" s="10">
        <v>55.96</v>
      </c>
      <c r="H15" s="10">
        <v>803.8</v>
      </c>
      <c r="I15" s="10">
        <v>56.095</v>
      </c>
      <c r="J15" s="10">
        <v>740.5</v>
      </c>
      <c r="K15" s="10">
        <v>56.025</v>
      </c>
      <c r="L15" s="10">
        <v>1544.3</v>
      </c>
      <c r="M15" s="10">
        <v>55.96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f t="shared" si="1"/>
        <v>45372</v>
      </c>
      <c r="B16" s="9">
        <v>0.37528935185185186</v>
      </c>
      <c r="C16" s="10">
        <v>56.01</v>
      </c>
      <c r="D16" s="10">
        <v>56.075</v>
      </c>
      <c r="E16" s="10">
        <v>55.888</v>
      </c>
      <c r="F16" s="10">
        <v>56.03</v>
      </c>
      <c r="G16" s="10">
        <v>55.943</v>
      </c>
      <c r="H16" s="10">
        <v>697.6</v>
      </c>
      <c r="I16" s="10">
        <v>55.972</v>
      </c>
      <c r="J16" s="10">
        <v>621.7</v>
      </c>
      <c r="K16" s="10">
        <v>55.957</v>
      </c>
      <c r="L16" s="10">
        <v>1319.3</v>
      </c>
      <c r="M16" s="10">
        <v>55.943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f t="shared" si="1"/>
        <v>45373</v>
      </c>
      <c r="B17" s="9">
        <v>0.37538194444444445</v>
      </c>
      <c r="C17" s="10">
        <v>56.08</v>
      </c>
      <c r="D17" s="10">
        <v>56.3</v>
      </c>
      <c r="E17" s="10">
        <v>56.08</v>
      </c>
      <c r="F17" s="10">
        <v>56.27</v>
      </c>
      <c r="G17" s="10">
        <v>56.194</v>
      </c>
      <c r="H17" s="10">
        <v>1117.5</v>
      </c>
      <c r="I17" s="10">
        <v>56.196</v>
      </c>
      <c r="J17" s="10">
        <v>978.62</v>
      </c>
      <c r="K17" s="10">
        <v>56.195</v>
      </c>
      <c r="L17" s="10">
        <v>2096.12</v>
      </c>
      <c r="M17" s="10">
        <v>56.194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f t="shared" si="1"/>
        <v>45376</v>
      </c>
      <c r="B18" s="15">
        <v>0.37531250000029104</v>
      </c>
      <c r="C18" s="10">
        <v>56.37</v>
      </c>
      <c r="D18" s="10">
        <v>56.4</v>
      </c>
      <c r="E18" s="10">
        <v>56.24</v>
      </c>
      <c r="F18" s="10">
        <v>56.39</v>
      </c>
      <c r="G18" s="10">
        <v>56.311</v>
      </c>
      <c r="H18" s="10">
        <v>841.1</v>
      </c>
      <c r="I18" s="10">
        <v>56.345</v>
      </c>
      <c r="J18" s="10">
        <v>812.07</v>
      </c>
      <c r="K18" s="10">
        <v>56.328</v>
      </c>
      <c r="L18" s="10">
        <v>1653.17</v>
      </c>
      <c r="M18" s="10">
        <v>56.311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f t="shared" si="1"/>
        <v>45377</v>
      </c>
      <c r="B19" s="15">
        <v>0.3756134259274404</v>
      </c>
      <c r="C19" s="10">
        <v>56.3</v>
      </c>
      <c r="D19" s="10">
        <v>56.35</v>
      </c>
      <c r="E19" s="10">
        <v>56.222</v>
      </c>
      <c r="F19" s="10">
        <v>56.32</v>
      </c>
      <c r="G19" s="10">
        <v>56.269</v>
      </c>
      <c r="H19" s="10">
        <v>744.22</v>
      </c>
      <c r="I19" s="10">
        <v>56.292</v>
      </c>
      <c r="J19" s="10">
        <v>809.91</v>
      </c>
      <c r="K19" s="10">
        <v>56.281</v>
      </c>
      <c r="L19" s="10">
        <v>1554.11</v>
      </c>
      <c r="M19" s="10">
        <v>56.269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f t="shared" si="1"/>
        <v>45378</v>
      </c>
      <c r="B20" s="15">
        <v>0.37530092592714936</v>
      </c>
      <c r="C20" s="10">
        <v>56.28</v>
      </c>
      <c r="D20" s="10">
        <v>56.329</v>
      </c>
      <c r="E20" s="10">
        <v>56.18</v>
      </c>
      <c r="F20" s="10">
        <v>56.24</v>
      </c>
      <c r="G20" s="10">
        <v>56.27</v>
      </c>
      <c r="H20" s="10">
        <v>566.0</v>
      </c>
      <c r="I20" s="10">
        <v>56.25</v>
      </c>
      <c r="J20" s="10">
        <v>610.0</v>
      </c>
      <c r="K20" s="10">
        <v>56.26</v>
      </c>
      <c r="L20" s="10">
        <v>1176.0</v>
      </c>
      <c r="M20" s="10">
        <v>56.27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f t="shared" si="1"/>
        <v>45379</v>
      </c>
      <c r="B21" s="16" t="s">
        <v>14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>
        <f t="shared" si="1"/>
        <v>45380</v>
      </c>
      <c r="B22" s="16" t="s">
        <v>14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2">
    <mergeCell ref="B21:M21"/>
    <mergeCell ref="B22:M2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>
        <v>45017.0</v>
      </c>
      <c r="B2" s="4">
        <f>EOMONTH(A2,0)</f>
        <v>45046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>
        <f>workday("04/01/2024",0)</f>
        <v>45383</v>
      </c>
      <c r="B4" s="13">
        <v>0.37534722222335404</v>
      </c>
      <c r="C4" s="10">
        <v>56.17</v>
      </c>
      <c r="D4" s="10">
        <v>56.27</v>
      </c>
      <c r="E4" s="10">
        <v>56.125</v>
      </c>
      <c r="F4" s="10">
        <v>56.255</v>
      </c>
      <c r="G4" s="10">
        <v>56.151</v>
      </c>
      <c r="H4" s="10">
        <v>345.15</v>
      </c>
      <c r="I4" s="10">
        <v>56.204</v>
      </c>
      <c r="J4" s="10">
        <v>502.0</v>
      </c>
      <c r="K4" s="10">
        <v>56.182</v>
      </c>
      <c r="L4" s="10">
        <v>847.15</v>
      </c>
      <c r="M4" s="10">
        <v>56.151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ref="A5:A25" si="1">if(weekday(A4)=6,A4+3,A4+1)</f>
        <v>45384</v>
      </c>
      <c r="B5" s="15">
        <v>0.37527777777722804</v>
      </c>
      <c r="C5" s="10">
        <v>56.35</v>
      </c>
      <c r="D5" s="10">
        <v>56.41</v>
      </c>
      <c r="E5" s="10">
        <v>56.3</v>
      </c>
      <c r="F5" s="10">
        <v>56.315</v>
      </c>
      <c r="G5" s="10">
        <v>56.364</v>
      </c>
      <c r="H5" s="10">
        <v>669.25</v>
      </c>
      <c r="I5" s="10">
        <v>56.364</v>
      </c>
      <c r="J5" s="10">
        <v>539.37</v>
      </c>
      <c r="K5" s="10">
        <v>56.364</v>
      </c>
      <c r="L5" s="10">
        <v>1208.62</v>
      </c>
      <c r="M5" s="10">
        <v>56.364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45385</v>
      </c>
      <c r="B6" s="13">
        <v>0.3765162037052505</v>
      </c>
      <c r="C6" s="10">
        <v>56.3</v>
      </c>
      <c r="D6" s="10">
        <v>56.51</v>
      </c>
      <c r="E6" s="10">
        <v>56.3</v>
      </c>
      <c r="F6" s="10">
        <v>56.445</v>
      </c>
      <c r="G6" s="10">
        <v>56.341</v>
      </c>
      <c r="H6" s="10">
        <v>493.65</v>
      </c>
      <c r="I6" s="10">
        <v>56.433</v>
      </c>
      <c r="J6" s="10">
        <v>694.05</v>
      </c>
      <c r="K6" s="10">
        <v>56.394</v>
      </c>
      <c r="L6" s="10">
        <v>1187.7</v>
      </c>
      <c r="M6" s="10">
        <v>56.341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45386</v>
      </c>
      <c r="B7" s="9">
        <v>0.37548611111111113</v>
      </c>
      <c r="C7" s="10">
        <v>56.35</v>
      </c>
      <c r="D7" s="10">
        <v>56.5</v>
      </c>
      <c r="E7" s="10">
        <v>56.35</v>
      </c>
      <c r="F7" s="10">
        <v>56.355</v>
      </c>
      <c r="G7" s="10">
        <v>56.391</v>
      </c>
      <c r="H7" s="10">
        <v>429.05</v>
      </c>
      <c r="I7" s="10">
        <v>56.424</v>
      </c>
      <c r="J7" s="10">
        <v>831.55</v>
      </c>
      <c r="K7" s="10">
        <v>56.413</v>
      </c>
      <c r="L7" s="10">
        <v>1260.6</v>
      </c>
      <c r="M7" s="10">
        <v>56.391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45387</v>
      </c>
      <c r="B8" s="9">
        <v>0.3752314814814815</v>
      </c>
      <c r="C8" s="10">
        <v>56.52</v>
      </c>
      <c r="D8" s="10">
        <v>56.69</v>
      </c>
      <c r="E8" s="10">
        <v>56.46</v>
      </c>
      <c r="F8" s="10">
        <v>56.5</v>
      </c>
      <c r="G8" s="10">
        <v>56.568</v>
      </c>
      <c r="H8" s="10">
        <v>708.5</v>
      </c>
      <c r="I8" s="10">
        <v>56.58</v>
      </c>
      <c r="J8" s="10">
        <v>878.85</v>
      </c>
      <c r="K8" s="10">
        <v>56.574</v>
      </c>
      <c r="L8" s="10">
        <v>1587.35</v>
      </c>
      <c r="M8" s="10">
        <v>56.568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si="1"/>
        <v>45390</v>
      </c>
      <c r="B9" s="15">
        <v>0.37527777777722804</v>
      </c>
      <c r="C9" s="10">
        <v>56.7</v>
      </c>
      <c r="D9" s="10">
        <v>56.7</v>
      </c>
      <c r="E9" s="10">
        <v>56.45</v>
      </c>
      <c r="F9" s="10">
        <v>56.491</v>
      </c>
      <c r="G9" s="10">
        <v>56.596</v>
      </c>
      <c r="H9" s="10">
        <v>494.8</v>
      </c>
      <c r="I9" s="10">
        <v>56.525</v>
      </c>
      <c r="J9" s="10">
        <v>725.8</v>
      </c>
      <c r="K9" s="10">
        <v>56.554</v>
      </c>
      <c r="L9" s="10">
        <v>1220.6</v>
      </c>
      <c r="M9" s="10">
        <v>56.596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1"/>
        <v>45391</v>
      </c>
      <c r="B10" s="1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1"/>
        <v>45392</v>
      </c>
      <c r="B11" s="16" t="s">
        <v>16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1"/>
        <v>45393</v>
      </c>
      <c r="B12" s="15">
        <v>0.3753703703696374</v>
      </c>
      <c r="C12" s="10">
        <v>56.53</v>
      </c>
      <c r="D12" s="10">
        <v>56.58</v>
      </c>
      <c r="E12" s="10">
        <v>56.42</v>
      </c>
      <c r="F12" s="10">
        <v>56.5</v>
      </c>
      <c r="G12" s="10">
        <v>56.509</v>
      </c>
      <c r="H12" s="10">
        <v>559.0</v>
      </c>
      <c r="I12" s="10">
        <v>56.498</v>
      </c>
      <c r="J12" s="10">
        <v>752.7</v>
      </c>
      <c r="K12" s="10">
        <v>56.503</v>
      </c>
      <c r="L12" s="10">
        <v>1311.7</v>
      </c>
      <c r="M12" s="10">
        <v>56.509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f t="shared" si="1"/>
        <v>45394</v>
      </c>
      <c r="B13" s="15">
        <v>0.37604166666642413</v>
      </c>
      <c r="C13" s="10">
        <v>56.4</v>
      </c>
      <c r="D13" s="10">
        <v>56.55</v>
      </c>
      <c r="E13" s="10">
        <v>56.39</v>
      </c>
      <c r="F13" s="10">
        <v>56.53</v>
      </c>
      <c r="G13" s="10">
        <v>56.438</v>
      </c>
      <c r="H13" s="10">
        <v>554.3</v>
      </c>
      <c r="I13" s="10">
        <v>56.502</v>
      </c>
      <c r="J13" s="10">
        <v>530.5</v>
      </c>
      <c r="K13" s="10">
        <v>56.47</v>
      </c>
      <c r="L13" s="10">
        <v>1084.8</v>
      </c>
      <c r="M13" s="10">
        <v>56.438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f t="shared" si="1"/>
        <v>45397</v>
      </c>
      <c r="B14" s="15">
        <v>0.37523148148102337</v>
      </c>
      <c r="C14" s="10">
        <v>56.65</v>
      </c>
      <c r="D14" s="10">
        <v>56.845</v>
      </c>
      <c r="E14" s="10">
        <v>56.65</v>
      </c>
      <c r="F14" s="10">
        <v>56.808</v>
      </c>
      <c r="G14" s="10">
        <v>56.731</v>
      </c>
      <c r="H14" s="10">
        <v>838.4</v>
      </c>
      <c r="I14" s="10">
        <v>56.775</v>
      </c>
      <c r="J14" s="10">
        <v>751.5</v>
      </c>
      <c r="K14" s="10">
        <v>56.752</v>
      </c>
      <c r="L14" s="10">
        <v>1589.9</v>
      </c>
      <c r="M14" s="10">
        <v>56.731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f t="shared" si="1"/>
        <v>45398</v>
      </c>
      <c r="B15" s="14">
        <v>0.3751157407407407</v>
      </c>
      <c r="C15" s="1">
        <v>56.85</v>
      </c>
      <c r="D15" s="1">
        <v>57.0</v>
      </c>
      <c r="E15" s="1">
        <v>56.85</v>
      </c>
      <c r="F15" s="1">
        <v>57.0</v>
      </c>
      <c r="G15" s="1">
        <v>56.96</v>
      </c>
      <c r="H15" s="1">
        <v>620.35</v>
      </c>
      <c r="I15" s="1">
        <v>56.984</v>
      </c>
      <c r="J15" s="1">
        <v>480.1</v>
      </c>
      <c r="K15" s="1">
        <v>56.971</v>
      </c>
      <c r="L15" s="1">
        <v>1100.45</v>
      </c>
      <c r="M15" s="1">
        <v>56.96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f t="shared" si="1"/>
        <v>45399</v>
      </c>
      <c r="B16" s="9">
        <v>0.3755439814814815</v>
      </c>
      <c r="C16" s="10">
        <v>57.1</v>
      </c>
      <c r="D16" s="10">
        <v>57.333</v>
      </c>
      <c r="E16" s="10">
        <v>57.1</v>
      </c>
      <c r="F16" s="10">
        <v>57.18</v>
      </c>
      <c r="G16" s="10">
        <v>57.184</v>
      </c>
      <c r="H16" s="10">
        <v>858.8</v>
      </c>
      <c r="I16" s="10">
        <v>57.218</v>
      </c>
      <c r="J16" s="10">
        <v>1064.0</v>
      </c>
      <c r="K16" s="10">
        <v>57.203</v>
      </c>
      <c r="L16" s="10">
        <v>1922.8</v>
      </c>
      <c r="M16" s="10">
        <v>57.184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f t="shared" si="1"/>
        <v>45400</v>
      </c>
      <c r="B17" s="15">
        <v>0.37526620370408637</v>
      </c>
      <c r="C17" s="10">
        <v>57.15</v>
      </c>
      <c r="D17" s="10">
        <v>57.24</v>
      </c>
      <c r="E17" s="10">
        <v>57.01</v>
      </c>
      <c r="F17" s="10">
        <v>57.19</v>
      </c>
      <c r="G17" s="10">
        <v>57.063</v>
      </c>
      <c r="H17" s="10">
        <v>859.7</v>
      </c>
      <c r="I17" s="10">
        <v>57.125</v>
      </c>
      <c r="J17" s="10">
        <v>938.85</v>
      </c>
      <c r="K17" s="10">
        <v>57.095</v>
      </c>
      <c r="L17" s="10">
        <v>1798.55</v>
      </c>
      <c r="M17" s="10">
        <v>57.063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f t="shared" si="1"/>
        <v>45401</v>
      </c>
      <c r="B18" s="14">
        <v>0.3754050925925926</v>
      </c>
      <c r="C18" s="1">
        <v>57.35</v>
      </c>
      <c r="D18" s="1">
        <v>57.655</v>
      </c>
      <c r="E18" s="1">
        <v>57.32</v>
      </c>
      <c r="F18" s="1">
        <v>57.65</v>
      </c>
      <c r="G18" s="1">
        <v>57.515</v>
      </c>
      <c r="H18" s="1">
        <v>1093.5</v>
      </c>
      <c r="I18" s="1">
        <v>57.57</v>
      </c>
      <c r="J18" s="1">
        <v>753.14</v>
      </c>
      <c r="K18" s="1">
        <v>57.538</v>
      </c>
      <c r="L18" s="1">
        <v>1846.64</v>
      </c>
      <c r="M18" s="1">
        <v>57.515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f t="shared" si="1"/>
        <v>45404</v>
      </c>
      <c r="B19" s="15">
        <v>0.37527777777722804</v>
      </c>
      <c r="C19" s="10">
        <v>57.555</v>
      </c>
      <c r="D19" s="10">
        <v>57.6</v>
      </c>
      <c r="E19" s="10">
        <v>57.41</v>
      </c>
      <c r="F19" s="10">
        <v>57.54</v>
      </c>
      <c r="G19" s="10">
        <v>57.542</v>
      </c>
      <c r="H19" s="10">
        <v>482.55</v>
      </c>
      <c r="I19" s="10">
        <v>57.494</v>
      </c>
      <c r="J19" s="10">
        <v>672.5</v>
      </c>
      <c r="K19" s="10">
        <v>57.514</v>
      </c>
      <c r="L19" s="10">
        <v>1155.05</v>
      </c>
      <c r="M19" s="10">
        <v>57.542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f t="shared" si="1"/>
        <v>45405</v>
      </c>
      <c r="B20" s="14">
        <v>0.37581018518518516</v>
      </c>
      <c r="C20" s="1">
        <v>57.5</v>
      </c>
      <c r="D20" s="1">
        <v>57.51</v>
      </c>
      <c r="E20" s="1">
        <v>57.39</v>
      </c>
      <c r="F20" s="1">
        <v>57.51</v>
      </c>
      <c r="G20" s="1">
        <v>57.434</v>
      </c>
      <c r="H20" s="1">
        <v>625.6</v>
      </c>
      <c r="I20" s="1">
        <v>57.465</v>
      </c>
      <c r="J20" s="1">
        <v>550.36</v>
      </c>
      <c r="K20" s="1">
        <v>57.449</v>
      </c>
      <c r="L20" s="1">
        <v>1175.96</v>
      </c>
      <c r="M20" s="1">
        <v>57.434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f t="shared" si="1"/>
        <v>45406</v>
      </c>
      <c r="B21" s="14">
        <v>0.3752314814814815</v>
      </c>
      <c r="C21" s="1">
        <v>57.4</v>
      </c>
      <c r="D21" s="1">
        <v>57.575</v>
      </c>
      <c r="E21" s="1">
        <v>57.31</v>
      </c>
      <c r="F21" s="1">
        <v>57.55</v>
      </c>
      <c r="G21" s="1">
        <v>57.367</v>
      </c>
      <c r="H21" s="1">
        <v>669.95</v>
      </c>
      <c r="I21" s="1">
        <v>57.449</v>
      </c>
      <c r="J21" s="1">
        <v>708.15</v>
      </c>
      <c r="K21" s="1">
        <v>57.409</v>
      </c>
      <c r="L21" s="1">
        <v>1378.1</v>
      </c>
      <c r="M21" s="1">
        <v>57.367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>
        <f t="shared" si="1"/>
        <v>45407</v>
      </c>
      <c r="B22" s="14">
        <v>0.37505787037037036</v>
      </c>
      <c r="C22" s="1">
        <v>57.75</v>
      </c>
      <c r="D22" s="1">
        <v>57.96</v>
      </c>
      <c r="E22" s="1">
        <v>57.75</v>
      </c>
      <c r="F22" s="1">
        <v>57.78</v>
      </c>
      <c r="G22" s="1">
        <v>57.876</v>
      </c>
      <c r="H22" s="1">
        <v>806.8</v>
      </c>
      <c r="I22" s="1">
        <v>57.861</v>
      </c>
      <c r="J22" s="1">
        <v>621.5</v>
      </c>
      <c r="K22" s="1">
        <v>57.869</v>
      </c>
      <c r="L22" s="1">
        <v>1428.3</v>
      </c>
      <c r="M22" s="1">
        <v>57.876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f t="shared" si="1"/>
        <v>45408</v>
      </c>
      <c r="B23" s="9">
        <v>0.3754166666666667</v>
      </c>
      <c r="C23" s="10">
        <v>57.73</v>
      </c>
      <c r="D23" s="10">
        <v>57.88</v>
      </c>
      <c r="E23" s="10">
        <v>57.65</v>
      </c>
      <c r="F23" s="10">
        <v>57.71</v>
      </c>
      <c r="G23" s="10">
        <v>57.843</v>
      </c>
      <c r="H23" s="10">
        <v>838.8</v>
      </c>
      <c r="I23" s="10">
        <v>57.759</v>
      </c>
      <c r="J23" s="10">
        <v>847.75</v>
      </c>
      <c r="K23" s="10">
        <v>57.8</v>
      </c>
      <c r="L23" s="10">
        <v>1686.55</v>
      </c>
      <c r="M23" s="10">
        <v>57.843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>
        <f t="shared" si="1"/>
        <v>45411</v>
      </c>
      <c r="B24" s="9">
        <v>0.3776967592592593</v>
      </c>
      <c r="C24" s="10">
        <v>57.75</v>
      </c>
      <c r="D24" s="10">
        <v>57.77</v>
      </c>
      <c r="E24" s="10">
        <v>57.6</v>
      </c>
      <c r="F24" s="10">
        <v>57.675</v>
      </c>
      <c r="G24" s="10">
        <v>57.713</v>
      </c>
      <c r="H24" s="10">
        <v>684.65</v>
      </c>
      <c r="I24" s="10">
        <v>57.684</v>
      </c>
      <c r="J24" s="10">
        <v>771.6</v>
      </c>
      <c r="K24" s="10">
        <v>57.697</v>
      </c>
      <c r="L24" s="10">
        <v>1456.25</v>
      </c>
      <c r="M24" s="10">
        <v>57.713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>
        <f t="shared" si="1"/>
        <v>45412</v>
      </c>
      <c r="B25" s="14">
        <v>0.3752083333333333</v>
      </c>
      <c r="C25" s="1">
        <v>57.6</v>
      </c>
      <c r="D25" s="1">
        <v>57.77</v>
      </c>
      <c r="E25" s="1">
        <v>57.45</v>
      </c>
      <c r="F25" s="1">
        <v>57.76</v>
      </c>
      <c r="G25" s="1">
        <v>57.53</v>
      </c>
      <c r="H25" s="1">
        <v>975.5</v>
      </c>
      <c r="I25" s="1">
        <v>57.639</v>
      </c>
      <c r="J25" s="1">
        <v>915.9</v>
      </c>
      <c r="K25" s="1">
        <v>57.583</v>
      </c>
      <c r="L25" s="1">
        <v>1891.4</v>
      </c>
      <c r="M25" s="1">
        <v>57.53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10:M10"/>
    <mergeCell ref="B11:M1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>
        <v>45413.0</v>
      </c>
      <c r="B2" s="4">
        <f>EOMONTH(A2,0)</f>
        <v>45443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>
        <f>workday("05/01/2024",0)</f>
        <v>45413</v>
      </c>
      <c r="B4" s="24" t="s">
        <v>14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ref="A5:A26" si="1">if(weekday(A4)=6,A4+3,A4+1)</f>
        <v>45414</v>
      </c>
      <c r="B5" s="9">
        <v>0.3752083333333333</v>
      </c>
      <c r="C5" s="25">
        <v>57.7</v>
      </c>
      <c r="D5" s="25">
        <v>57.74</v>
      </c>
      <c r="E5" s="25">
        <v>57.435</v>
      </c>
      <c r="F5" s="25">
        <v>57.535</v>
      </c>
      <c r="G5" s="25">
        <v>57.635</v>
      </c>
      <c r="H5" s="25">
        <v>704.2</v>
      </c>
      <c r="I5" s="25">
        <v>57.542</v>
      </c>
      <c r="J5" s="25">
        <v>838.5</v>
      </c>
      <c r="K5" s="25">
        <v>57.584</v>
      </c>
      <c r="L5" s="25">
        <v>1542.7</v>
      </c>
      <c r="M5" s="25">
        <v>57.635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45415</v>
      </c>
      <c r="B6" s="9">
        <v>0.37537037037037035</v>
      </c>
      <c r="C6" s="10">
        <v>57.4</v>
      </c>
      <c r="D6" s="10">
        <v>57.5</v>
      </c>
      <c r="E6" s="10">
        <v>57.345</v>
      </c>
      <c r="F6" s="10">
        <v>57.345</v>
      </c>
      <c r="G6" s="10">
        <v>57.403</v>
      </c>
      <c r="H6" s="10">
        <v>805.8</v>
      </c>
      <c r="I6" s="10">
        <v>57.423</v>
      </c>
      <c r="J6" s="10">
        <v>605.3</v>
      </c>
      <c r="K6" s="10">
        <v>57.411</v>
      </c>
      <c r="L6" s="10">
        <v>1411.1</v>
      </c>
      <c r="M6" s="10">
        <v>57.403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45418</v>
      </c>
      <c r="B7" s="9">
        <v>0.37519675925925927</v>
      </c>
      <c r="C7" s="10">
        <v>57.2</v>
      </c>
      <c r="D7" s="10">
        <v>57.28</v>
      </c>
      <c r="E7" s="10">
        <v>57.1</v>
      </c>
      <c r="F7" s="10">
        <v>57.22</v>
      </c>
      <c r="G7" s="10">
        <v>57.184</v>
      </c>
      <c r="H7" s="10">
        <v>642.0</v>
      </c>
      <c r="I7" s="10">
        <v>57.226</v>
      </c>
      <c r="J7" s="10">
        <v>394.9</v>
      </c>
      <c r="K7" s="10">
        <v>57.2</v>
      </c>
      <c r="L7" s="10">
        <v>1036.9</v>
      </c>
      <c r="M7" s="10">
        <v>57.184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45419</v>
      </c>
      <c r="B8" s="9">
        <v>0.37625</v>
      </c>
      <c r="C8" s="10">
        <v>57.27</v>
      </c>
      <c r="D8" s="10">
        <v>57.29</v>
      </c>
      <c r="E8" s="10">
        <v>57.21</v>
      </c>
      <c r="F8" s="10">
        <v>57.221</v>
      </c>
      <c r="G8" s="10">
        <v>57.244</v>
      </c>
      <c r="H8" s="10">
        <v>612.5</v>
      </c>
      <c r="I8" s="10">
        <v>57.248</v>
      </c>
      <c r="J8" s="10">
        <v>559.0</v>
      </c>
      <c r="K8" s="10">
        <v>57.246</v>
      </c>
      <c r="L8" s="10">
        <v>1171.5</v>
      </c>
      <c r="M8" s="10">
        <v>57.244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si="1"/>
        <v>45420</v>
      </c>
      <c r="B9" s="9">
        <v>0.37559027777777776</v>
      </c>
      <c r="C9" s="10">
        <v>57.35</v>
      </c>
      <c r="D9" s="10">
        <v>57.475</v>
      </c>
      <c r="E9" s="10">
        <v>57.35</v>
      </c>
      <c r="F9" s="10">
        <v>57.385</v>
      </c>
      <c r="G9" s="10">
        <v>57.406</v>
      </c>
      <c r="H9" s="10">
        <v>584.2</v>
      </c>
      <c r="I9" s="10">
        <v>57.408</v>
      </c>
      <c r="J9" s="10">
        <v>574.0</v>
      </c>
      <c r="K9" s="10">
        <v>57.407</v>
      </c>
      <c r="L9" s="10">
        <v>1158.2</v>
      </c>
      <c r="M9" s="10">
        <v>57.406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1"/>
        <v>45421</v>
      </c>
      <c r="B10" s="9">
        <v>0.37516203703703704</v>
      </c>
      <c r="C10" s="10">
        <v>57.44</v>
      </c>
      <c r="D10" s="10">
        <v>57.45</v>
      </c>
      <c r="E10" s="10">
        <v>57.33</v>
      </c>
      <c r="F10" s="10">
        <v>57.38</v>
      </c>
      <c r="G10" s="10">
        <v>57.399</v>
      </c>
      <c r="H10" s="10">
        <v>520.8</v>
      </c>
      <c r="I10" s="10">
        <v>57.369</v>
      </c>
      <c r="J10" s="10">
        <v>577.0</v>
      </c>
      <c r="K10" s="10">
        <v>57.383</v>
      </c>
      <c r="L10" s="10">
        <v>1097.8</v>
      </c>
      <c r="M10" s="10">
        <v>57.399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1"/>
        <v>45422</v>
      </c>
      <c r="B11" s="9">
        <v>0.3754398148148148</v>
      </c>
      <c r="C11" s="10">
        <v>57.3</v>
      </c>
      <c r="D11" s="10">
        <v>57.44</v>
      </c>
      <c r="E11" s="10">
        <v>57.255</v>
      </c>
      <c r="F11" s="10">
        <v>57.42</v>
      </c>
      <c r="G11" s="10">
        <v>57.296</v>
      </c>
      <c r="H11" s="10">
        <v>524.5</v>
      </c>
      <c r="I11" s="10">
        <v>57.345</v>
      </c>
      <c r="J11" s="10">
        <v>504.5</v>
      </c>
      <c r="K11" s="10">
        <v>57.32</v>
      </c>
      <c r="L11" s="10">
        <v>1029.0</v>
      </c>
      <c r="M11" s="10">
        <v>57.296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1"/>
        <v>45425</v>
      </c>
      <c r="B12" s="9">
        <v>0.3755324074074074</v>
      </c>
      <c r="C12" s="10">
        <v>57.63</v>
      </c>
      <c r="D12" s="10">
        <v>57.87</v>
      </c>
      <c r="E12" s="10">
        <v>57.59</v>
      </c>
      <c r="F12" s="10">
        <v>57.86</v>
      </c>
      <c r="G12" s="10">
        <v>57.66</v>
      </c>
      <c r="H12" s="10">
        <v>482.0</v>
      </c>
      <c r="I12" s="10">
        <v>57.785</v>
      </c>
      <c r="J12" s="10">
        <v>650.0</v>
      </c>
      <c r="K12" s="10">
        <v>57.732</v>
      </c>
      <c r="L12" s="10">
        <v>1132.0</v>
      </c>
      <c r="M12" s="10">
        <v>57.66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f t="shared" si="1"/>
        <v>45426</v>
      </c>
      <c r="B13" s="9">
        <v>0.37539351851851854</v>
      </c>
      <c r="C13" s="10">
        <v>57.85</v>
      </c>
      <c r="D13" s="10">
        <v>57.89</v>
      </c>
      <c r="E13" s="10">
        <v>57.8</v>
      </c>
      <c r="F13" s="10">
        <v>57.84</v>
      </c>
      <c r="G13" s="10">
        <v>57.864</v>
      </c>
      <c r="H13" s="10">
        <v>504.5</v>
      </c>
      <c r="I13" s="10">
        <v>57.841</v>
      </c>
      <c r="J13" s="10">
        <v>630.85</v>
      </c>
      <c r="K13" s="10">
        <v>57.851</v>
      </c>
      <c r="L13" s="10">
        <v>1135.35</v>
      </c>
      <c r="M13" s="10">
        <v>57.864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f t="shared" si="1"/>
        <v>45427</v>
      </c>
      <c r="B14" s="9">
        <v>0.37515046296296295</v>
      </c>
      <c r="C14" s="10">
        <v>57.71</v>
      </c>
      <c r="D14" s="10">
        <v>57.74</v>
      </c>
      <c r="E14" s="10">
        <v>57.505</v>
      </c>
      <c r="F14" s="10">
        <v>57.505</v>
      </c>
      <c r="G14" s="10">
        <v>57.678</v>
      </c>
      <c r="H14" s="10">
        <v>594.5</v>
      </c>
      <c r="I14" s="10">
        <v>57.595</v>
      </c>
      <c r="J14" s="10">
        <v>677.5</v>
      </c>
      <c r="K14" s="10">
        <v>57.634</v>
      </c>
      <c r="L14" s="10">
        <v>1272.0</v>
      </c>
      <c r="M14" s="10">
        <v>57.678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f t="shared" si="1"/>
        <v>45428</v>
      </c>
      <c r="B15" s="9">
        <v>0.37519675925925927</v>
      </c>
      <c r="C15" s="10">
        <v>57.35</v>
      </c>
      <c r="D15" s="10">
        <v>57.48</v>
      </c>
      <c r="E15" s="10">
        <v>57.24</v>
      </c>
      <c r="F15" s="10">
        <v>57.465</v>
      </c>
      <c r="G15" s="10">
        <v>57.355</v>
      </c>
      <c r="H15" s="10">
        <v>807.3</v>
      </c>
      <c r="I15" s="10">
        <v>57.36</v>
      </c>
      <c r="J15" s="10">
        <v>953.0</v>
      </c>
      <c r="K15" s="10">
        <v>57.358</v>
      </c>
      <c r="L15" s="10">
        <v>1760.3</v>
      </c>
      <c r="M15" s="10">
        <v>57.355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f t="shared" si="1"/>
        <v>45429</v>
      </c>
      <c r="B16" s="9">
        <v>0.37667824074074074</v>
      </c>
      <c r="C16" s="10">
        <v>57.53</v>
      </c>
      <c r="D16" s="10">
        <v>57.75</v>
      </c>
      <c r="E16" s="10">
        <v>57.53</v>
      </c>
      <c r="F16" s="10">
        <v>57.62</v>
      </c>
      <c r="G16" s="10">
        <v>57.65</v>
      </c>
      <c r="H16" s="10">
        <v>963.0</v>
      </c>
      <c r="I16" s="10">
        <v>57.635</v>
      </c>
      <c r="J16" s="10">
        <v>794.48</v>
      </c>
      <c r="K16" s="10">
        <v>57.643</v>
      </c>
      <c r="L16" s="10">
        <v>1757.48</v>
      </c>
      <c r="M16" s="10">
        <v>57.65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f t="shared" si="1"/>
        <v>45432</v>
      </c>
      <c r="B17" s="9">
        <v>0.3768634259259259</v>
      </c>
      <c r="C17" s="10">
        <v>57.68</v>
      </c>
      <c r="D17" s="10">
        <v>57.9</v>
      </c>
      <c r="E17" s="10">
        <v>57.68</v>
      </c>
      <c r="F17" s="10">
        <v>57.9</v>
      </c>
      <c r="G17" s="10">
        <v>57.747</v>
      </c>
      <c r="H17" s="10">
        <v>581.5</v>
      </c>
      <c r="I17" s="10">
        <v>57.778</v>
      </c>
      <c r="J17" s="10">
        <v>625.0</v>
      </c>
      <c r="K17" s="10">
        <v>57.763</v>
      </c>
      <c r="L17" s="10">
        <v>1206.5</v>
      </c>
      <c r="M17" s="10">
        <v>57.747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f t="shared" si="1"/>
        <v>45433</v>
      </c>
      <c r="B18" s="9">
        <v>0.3764351851851852</v>
      </c>
      <c r="C18" s="10">
        <v>57.97</v>
      </c>
      <c r="D18" s="10">
        <v>58.28</v>
      </c>
      <c r="E18" s="10">
        <v>57.97</v>
      </c>
      <c r="F18" s="10">
        <v>58.27</v>
      </c>
      <c r="G18" s="10">
        <v>58.087</v>
      </c>
      <c r="H18" s="10">
        <v>988.35</v>
      </c>
      <c r="I18" s="10">
        <v>58.169</v>
      </c>
      <c r="J18" s="10">
        <v>631.65</v>
      </c>
      <c r="K18" s="10">
        <v>58.119</v>
      </c>
      <c r="L18" s="10">
        <v>1620.0</v>
      </c>
      <c r="M18" s="10">
        <v>58.087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f t="shared" si="1"/>
        <v>45434</v>
      </c>
      <c r="B19" s="9">
        <v>0.3751157407407407</v>
      </c>
      <c r="C19" s="10">
        <v>58.15</v>
      </c>
      <c r="D19" s="10">
        <v>58.235</v>
      </c>
      <c r="E19" s="10">
        <v>58.06</v>
      </c>
      <c r="F19" s="10">
        <v>58.06</v>
      </c>
      <c r="G19" s="10">
        <v>58.175</v>
      </c>
      <c r="H19" s="10">
        <v>735.91</v>
      </c>
      <c r="I19" s="10">
        <v>58.147</v>
      </c>
      <c r="J19" s="10">
        <v>556.71</v>
      </c>
      <c r="K19" s="10">
        <v>58.163</v>
      </c>
      <c r="L19" s="10">
        <v>1292.62</v>
      </c>
      <c r="M19" s="10">
        <v>58.175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f t="shared" si="1"/>
        <v>45435</v>
      </c>
      <c r="B20" s="9">
        <v>0.3752314814814815</v>
      </c>
      <c r="C20" s="10">
        <v>58.15</v>
      </c>
      <c r="D20" s="10">
        <v>58.3</v>
      </c>
      <c r="E20" s="10">
        <v>58.13</v>
      </c>
      <c r="F20" s="10">
        <v>58.13</v>
      </c>
      <c r="G20" s="10">
        <v>58.247</v>
      </c>
      <c r="H20" s="10">
        <v>628.95</v>
      </c>
      <c r="I20" s="10">
        <v>58.183</v>
      </c>
      <c r="J20" s="10">
        <v>636.05</v>
      </c>
      <c r="K20" s="10">
        <v>58.215</v>
      </c>
      <c r="L20" s="10">
        <v>1265.0</v>
      </c>
      <c r="M20" s="10">
        <v>58.247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f t="shared" si="1"/>
        <v>45436</v>
      </c>
      <c r="B21" s="9">
        <v>0.37517361111111114</v>
      </c>
      <c r="C21" s="10">
        <v>58.3</v>
      </c>
      <c r="D21" s="10">
        <v>58.3</v>
      </c>
      <c r="E21" s="10">
        <v>58.09</v>
      </c>
      <c r="F21" s="10">
        <v>58.19</v>
      </c>
      <c r="G21" s="10">
        <v>58.214</v>
      </c>
      <c r="H21" s="10">
        <v>737.75</v>
      </c>
      <c r="I21" s="10">
        <v>58.163</v>
      </c>
      <c r="J21" s="10">
        <v>643.8</v>
      </c>
      <c r="K21" s="10">
        <v>58.191</v>
      </c>
      <c r="L21" s="10">
        <v>1381.55</v>
      </c>
      <c r="M21" s="10">
        <v>58.214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>
        <f t="shared" si="1"/>
        <v>45439</v>
      </c>
      <c r="B22" s="9">
        <v>0.37592592592592594</v>
      </c>
      <c r="C22" s="10">
        <v>58.18</v>
      </c>
      <c r="D22" s="10">
        <v>58.2</v>
      </c>
      <c r="E22" s="10">
        <v>58.06</v>
      </c>
      <c r="F22" s="10">
        <v>58.11</v>
      </c>
      <c r="G22" s="10">
        <v>58.095</v>
      </c>
      <c r="H22" s="10">
        <v>390.5</v>
      </c>
      <c r="I22" s="10">
        <v>58.091</v>
      </c>
      <c r="J22" s="10">
        <v>401.0</v>
      </c>
      <c r="K22" s="10">
        <v>58.093</v>
      </c>
      <c r="L22" s="10">
        <v>791.5</v>
      </c>
      <c r="M22" s="10">
        <v>58.095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f t="shared" si="1"/>
        <v>45440</v>
      </c>
      <c r="B23" s="9">
        <v>0.3752662037037037</v>
      </c>
      <c r="C23" s="10">
        <v>58.07</v>
      </c>
      <c r="D23" s="10">
        <v>58.07</v>
      </c>
      <c r="E23" s="10">
        <v>57.9</v>
      </c>
      <c r="F23" s="10">
        <v>57.97</v>
      </c>
      <c r="G23" s="10">
        <v>57.966</v>
      </c>
      <c r="H23" s="10">
        <v>838.7</v>
      </c>
      <c r="I23" s="10">
        <v>57.943</v>
      </c>
      <c r="J23" s="10">
        <v>405.68</v>
      </c>
      <c r="K23" s="10">
        <v>57.959</v>
      </c>
      <c r="L23" s="10">
        <v>1244.38</v>
      </c>
      <c r="M23" s="10">
        <v>57.966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1">
        <f t="shared" si="1"/>
        <v>45441</v>
      </c>
      <c r="B24" s="9">
        <v>0.3750810185185185</v>
      </c>
      <c r="C24" s="10">
        <v>58.07</v>
      </c>
      <c r="D24" s="10">
        <v>58.51</v>
      </c>
      <c r="E24" s="10">
        <v>58.07</v>
      </c>
      <c r="F24" s="10">
        <v>58.42</v>
      </c>
      <c r="G24" s="10">
        <v>58.188</v>
      </c>
      <c r="H24" s="10">
        <v>694.7</v>
      </c>
      <c r="I24" s="10">
        <v>58.382</v>
      </c>
      <c r="J24" s="10">
        <v>705.05</v>
      </c>
      <c r="K24" s="10">
        <v>58.286</v>
      </c>
      <c r="L24" s="10">
        <v>1399.75</v>
      </c>
      <c r="M24" s="10">
        <v>58.188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>
        <f t="shared" si="1"/>
        <v>45442</v>
      </c>
      <c r="B25" s="9">
        <v>0.3750347222222222</v>
      </c>
      <c r="C25" s="10">
        <v>58.5</v>
      </c>
      <c r="D25" s="10">
        <v>58.73</v>
      </c>
      <c r="E25" s="10">
        <v>58.5</v>
      </c>
      <c r="F25" s="10">
        <v>58.635</v>
      </c>
      <c r="G25" s="10">
        <v>58.602</v>
      </c>
      <c r="H25" s="10">
        <v>749.65</v>
      </c>
      <c r="I25" s="10">
        <v>58.64</v>
      </c>
      <c r="J25" s="10">
        <v>637.5</v>
      </c>
      <c r="K25" s="10">
        <v>58.62</v>
      </c>
      <c r="L25" s="10">
        <v>1387.15</v>
      </c>
      <c r="M25" s="10">
        <v>58.602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>
        <f t="shared" si="1"/>
        <v>45443</v>
      </c>
      <c r="B26" s="9">
        <v>0.3753472222222222</v>
      </c>
      <c r="C26" s="10">
        <v>58.53</v>
      </c>
      <c r="D26" s="10">
        <v>58.59</v>
      </c>
      <c r="E26" s="10">
        <v>58.465</v>
      </c>
      <c r="F26" s="10">
        <v>58.51</v>
      </c>
      <c r="G26" s="10">
        <v>58.513</v>
      </c>
      <c r="H26" s="10">
        <v>799.1</v>
      </c>
      <c r="I26" s="10">
        <v>58.536</v>
      </c>
      <c r="J26" s="10">
        <v>747.8</v>
      </c>
      <c r="K26" s="10">
        <v>58.524</v>
      </c>
      <c r="L26" s="10">
        <v>1546.9</v>
      </c>
      <c r="M26" s="10">
        <v>58.513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4:M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2" max="2" width="23.0"/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27">
        <v>45444.0</v>
      </c>
      <c r="B2" s="4">
        <f>EOMONTH(A2,0)</f>
        <v>45473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idden="1">
      <c r="A4" s="8">
        <f>workday("06/01/2024",0)</f>
        <v>45444</v>
      </c>
      <c r="B4" s="9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idden="1">
      <c r="A5" s="11">
        <f t="shared" ref="A5:A7" si="1">if(weekday(A4)=6,A4+3,A4+1)</f>
        <v>45445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45446</v>
      </c>
      <c r="B6" s="9">
        <v>0.37519675925925927</v>
      </c>
      <c r="C6" s="10">
        <v>58.47</v>
      </c>
      <c r="D6" s="10">
        <v>58.7</v>
      </c>
      <c r="E6" s="10">
        <v>58.41</v>
      </c>
      <c r="F6" s="10">
        <v>58.68</v>
      </c>
      <c r="G6" s="10">
        <v>58.477</v>
      </c>
      <c r="H6" s="10">
        <v>646.99</v>
      </c>
      <c r="I6" s="10">
        <v>58.585</v>
      </c>
      <c r="J6" s="10">
        <v>668.2</v>
      </c>
      <c r="K6" s="10">
        <v>58.532</v>
      </c>
      <c r="L6" s="10">
        <v>1315.19</v>
      </c>
      <c r="M6" s="10">
        <v>58.477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45447</v>
      </c>
      <c r="B7" s="9">
        <v>0.3761921296296296</v>
      </c>
      <c r="C7" s="10">
        <v>58.62</v>
      </c>
      <c r="D7" s="10">
        <v>58.75</v>
      </c>
      <c r="E7" s="10">
        <v>58.58</v>
      </c>
      <c r="F7" s="10">
        <v>58.71</v>
      </c>
      <c r="G7" s="10">
        <v>58.638</v>
      </c>
      <c r="H7" s="10">
        <v>673.6</v>
      </c>
      <c r="I7" s="10">
        <v>58.726</v>
      </c>
      <c r="J7" s="10">
        <v>644.0</v>
      </c>
      <c r="K7" s="10">
        <v>58.681</v>
      </c>
      <c r="L7" s="10">
        <v>1317.6</v>
      </c>
      <c r="M7" s="10">
        <v>58.638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0" t="s">
        <v>18</v>
      </c>
      <c r="B8" s="9">
        <v>0.375</v>
      </c>
      <c r="C8" s="10">
        <v>58.8</v>
      </c>
      <c r="D8" s="10">
        <v>58.8</v>
      </c>
      <c r="E8" s="10">
        <v>58.65</v>
      </c>
      <c r="F8" s="10">
        <v>58.78</v>
      </c>
      <c r="G8" s="10">
        <v>58.728</v>
      </c>
      <c r="H8" s="10">
        <v>718.7</v>
      </c>
      <c r="I8" s="10">
        <v>58.737</v>
      </c>
      <c r="J8" s="10">
        <v>600.5</v>
      </c>
      <c r="K8" s="10">
        <v>58.732</v>
      </c>
      <c r="L8" s="10">
        <v>1319.2</v>
      </c>
      <c r="M8" s="10">
        <v>58.728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ref="A9:A23" si="2">if(weekday(A8)=6,A8+3,A8+1)</f>
        <v>45449</v>
      </c>
      <c r="B9" s="9">
        <v>0.3751851851851852</v>
      </c>
      <c r="C9" s="10">
        <v>58.68</v>
      </c>
      <c r="D9" s="10">
        <v>58.72</v>
      </c>
      <c r="E9" s="10">
        <v>58.54</v>
      </c>
      <c r="F9" s="10">
        <v>58.611</v>
      </c>
      <c r="G9" s="10">
        <v>58.661</v>
      </c>
      <c r="H9" s="10">
        <v>612.95</v>
      </c>
      <c r="I9" s="10">
        <v>58.626</v>
      </c>
      <c r="J9" s="10">
        <v>765.5</v>
      </c>
      <c r="K9" s="10">
        <v>58.641</v>
      </c>
      <c r="L9" s="10">
        <v>1378.45</v>
      </c>
      <c r="M9" s="10">
        <v>58.661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2"/>
        <v>45450</v>
      </c>
      <c r="B10" s="9">
        <v>0.37546296296296294</v>
      </c>
      <c r="C10" s="10">
        <v>58.555</v>
      </c>
      <c r="D10" s="10">
        <v>58.59</v>
      </c>
      <c r="E10" s="10">
        <v>58.49</v>
      </c>
      <c r="F10" s="10">
        <v>58.52</v>
      </c>
      <c r="G10" s="10">
        <v>58.546</v>
      </c>
      <c r="H10" s="10">
        <v>682.6</v>
      </c>
      <c r="I10" s="10">
        <v>58.53</v>
      </c>
      <c r="J10" s="10">
        <v>552.0</v>
      </c>
      <c r="K10" s="10">
        <v>58.539</v>
      </c>
      <c r="L10" s="10">
        <v>1234.6</v>
      </c>
      <c r="M10" s="10">
        <v>58.546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2"/>
        <v>45453</v>
      </c>
      <c r="B11" s="9">
        <v>0.3753009259259259</v>
      </c>
      <c r="C11" s="10">
        <v>58.75</v>
      </c>
      <c r="D11" s="10">
        <v>58.8</v>
      </c>
      <c r="E11" s="10">
        <v>58.67</v>
      </c>
      <c r="F11" s="10">
        <v>58.79</v>
      </c>
      <c r="G11" s="10">
        <v>58.756</v>
      </c>
      <c r="H11" s="10">
        <v>346.2</v>
      </c>
      <c r="I11" s="10">
        <v>58.786</v>
      </c>
      <c r="J11" s="10">
        <v>258.65</v>
      </c>
      <c r="K11" s="10">
        <v>58.769</v>
      </c>
      <c r="L11" s="10">
        <v>604.85</v>
      </c>
      <c r="M11" s="10">
        <v>58.756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2"/>
        <v>45454</v>
      </c>
      <c r="B12" s="9">
        <v>0.37528935185185186</v>
      </c>
      <c r="C12" s="10">
        <v>58.74</v>
      </c>
      <c r="D12" s="10">
        <v>58.745</v>
      </c>
      <c r="E12" s="10">
        <v>58.66</v>
      </c>
      <c r="F12" s="10">
        <v>58.68</v>
      </c>
      <c r="G12" s="10">
        <v>58.697</v>
      </c>
      <c r="H12" s="10">
        <v>503.19</v>
      </c>
      <c r="I12" s="10">
        <v>58.697</v>
      </c>
      <c r="J12" s="10">
        <v>547.0</v>
      </c>
      <c r="K12" s="10">
        <v>58.697</v>
      </c>
      <c r="L12" s="10">
        <v>1050.19</v>
      </c>
      <c r="M12" s="10">
        <v>58.697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1">
        <f t="shared" si="2"/>
        <v>45455</v>
      </c>
      <c r="B13" s="31" t="s">
        <v>14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1">
        <f t="shared" si="2"/>
        <v>45456</v>
      </c>
      <c r="B14" s="9">
        <v>0.3758449074074074</v>
      </c>
      <c r="C14" s="10">
        <v>58.48</v>
      </c>
      <c r="D14" s="10">
        <v>58.69</v>
      </c>
      <c r="E14" s="10">
        <v>58.47</v>
      </c>
      <c r="F14" s="10">
        <v>58.58</v>
      </c>
      <c r="G14" s="10">
        <v>58.571</v>
      </c>
      <c r="H14" s="10">
        <v>756.68</v>
      </c>
      <c r="I14" s="10">
        <v>58.613</v>
      </c>
      <c r="J14" s="10">
        <v>561.5</v>
      </c>
      <c r="K14" s="10">
        <v>58.589</v>
      </c>
      <c r="L14" s="10">
        <v>1318.18</v>
      </c>
      <c r="M14" s="10">
        <v>58.571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f t="shared" si="2"/>
        <v>45457</v>
      </c>
      <c r="B15" s="9">
        <v>0.3751851851851852</v>
      </c>
      <c r="C15" s="10">
        <v>58.65</v>
      </c>
      <c r="D15" s="10">
        <v>58.69</v>
      </c>
      <c r="E15" s="10">
        <v>58.56</v>
      </c>
      <c r="F15" s="10">
        <v>58.65</v>
      </c>
      <c r="G15" s="10">
        <v>58.63</v>
      </c>
      <c r="H15" s="10">
        <v>514.1</v>
      </c>
      <c r="I15" s="10">
        <v>58.63</v>
      </c>
      <c r="J15" s="10">
        <v>564.0</v>
      </c>
      <c r="K15" s="10">
        <v>58.63</v>
      </c>
      <c r="L15" s="10">
        <v>1078.1</v>
      </c>
      <c r="M15" s="10">
        <v>58.63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1">
        <f t="shared" si="2"/>
        <v>45460</v>
      </c>
      <c r="B16" s="31" t="s">
        <v>23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1">
        <f t="shared" si="2"/>
        <v>45461</v>
      </c>
      <c r="B17" s="33">
        <v>0.379375</v>
      </c>
      <c r="C17" s="10">
        <v>58.68</v>
      </c>
      <c r="D17" s="10">
        <v>58.73</v>
      </c>
      <c r="E17" s="10">
        <v>58.6</v>
      </c>
      <c r="F17" s="10">
        <v>58.62</v>
      </c>
      <c r="G17" s="10">
        <v>58.697</v>
      </c>
      <c r="H17" s="10">
        <v>469.7</v>
      </c>
      <c r="I17" s="10">
        <v>58.648</v>
      </c>
      <c r="J17" s="10">
        <v>388.83</v>
      </c>
      <c r="K17" s="10">
        <v>58.674</v>
      </c>
      <c r="L17" s="10">
        <v>858.53</v>
      </c>
      <c r="M17" s="10">
        <v>58.697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1">
        <f t="shared" si="2"/>
        <v>45462</v>
      </c>
      <c r="B18" s="9">
        <v>0.3764351851851852</v>
      </c>
      <c r="C18" s="10">
        <v>58.62</v>
      </c>
      <c r="D18" s="10">
        <v>58.77</v>
      </c>
      <c r="E18" s="10">
        <v>58.58</v>
      </c>
      <c r="F18" s="10">
        <v>58.755</v>
      </c>
      <c r="G18" s="10">
        <v>58.631</v>
      </c>
      <c r="H18" s="10">
        <v>580.4</v>
      </c>
      <c r="I18" s="10">
        <v>58.712</v>
      </c>
      <c r="J18" s="10">
        <v>349.6</v>
      </c>
      <c r="K18" s="10">
        <v>58.661</v>
      </c>
      <c r="L18" s="10">
        <v>930.0</v>
      </c>
      <c r="M18" s="10">
        <v>58.631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f t="shared" si="2"/>
        <v>45463</v>
      </c>
      <c r="B19" s="9">
        <v>0.3778125</v>
      </c>
      <c r="C19" s="10">
        <v>58.79</v>
      </c>
      <c r="D19" s="10">
        <v>58.83</v>
      </c>
      <c r="E19" s="10">
        <v>58.7</v>
      </c>
      <c r="F19" s="10">
        <v>58.78</v>
      </c>
      <c r="G19" s="10">
        <v>58.795</v>
      </c>
      <c r="H19" s="10">
        <v>883.78</v>
      </c>
      <c r="I19" s="10">
        <v>58.764</v>
      </c>
      <c r="J19" s="10">
        <v>397.8</v>
      </c>
      <c r="K19" s="10">
        <v>58.785</v>
      </c>
      <c r="L19" s="10">
        <v>1281.58</v>
      </c>
      <c r="M19" s="10">
        <v>58.795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>
        <f t="shared" si="2"/>
        <v>45464</v>
      </c>
      <c r="B20" s="9">
        <v>0.37519675925925927</v>
      </c>
      <c r="C20" s="10">
        <v>58.83</v>
      </c>
      <c r="D20" s="10">
        <v>58.88</v>
      </c>
      <c r="E20" s="10">
        <v>58.78</v>
      </c>
      <c r="F20" s="10">
        <v>58.8</v>
      </c>
      <c r="G20" s="10">
        <v>58.841</v>
      </c>
      <c r="H20" s="10">
        <v>435.85</v>
      </c>
      <c r="I20" s="10">
        <v>58.828</v>
      </c>
      <c r="J20" s="10">
        <v>372.1</v>
      </c>
      <c r="K20" s="10">
        <v>58.835</v>
      </c>
      <c r="L20" s="10">
        <v>807.95</v>
      </c>
      <c r="M20" s="10">
        <v>58.841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>
        <f t="shared" si="2"/>
        <v>45467</v>
      </c>
      <c r="B21" s="9">
        <v>0.376412037037037</v>
      </c>
      <c r="C21" s="10">
        <v>58.85</v>
      </c>
      <c r="D21" s="10">
        <v>58.85</v>
      </c>
      <c r="E21" s="10">
        <v>58.78</v>
      </c>
      <c r="F21" s="10">
        <v>58.8</v>
      </c>
      <c r="G21" s="10">
        <v>58.802</v>
      </c>
      <c r="H21" s="10">
        <v>244.75</v>
      </c>
      <c r="I21" s="10">
        <v>58.818</v>
      </c>
      <c r="J21" s="10">
        <v>314.5</v>
      </c>
      <c r="K21" s="10">
        <v>58.811</v>
      </c>
      <c r="L21" s="10">
        <v>559.25</v>
      </c>
      <c r="M21" s="10">
        <v>58.802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1">
        <f t="shared" si="2"/>
        <v>45468</v>
      </c>
      <c r="B22" s="9">
        <v>0.3751851851851852</v>
      </c>
      <c r="C22" s="10">
        <v>58.73</v>
      </c>
      <c r="D22" s="10">
        <v>58.777</v>
      </c>
      <c r="E22" s="10">
        <v>58.7</v>
      </c>
      <c r="F22" s="10">
        <v>58.77</v>
      </c>
      <c r="G22" s="10">
        <v>58.737</v>
      </c>
      <c r="H22" s="10">
        <v>490.6</v>
      </c>
      <c r="I22" s="10">
        <v>58.747</v>
      </c>
      <c r="J22" s="10">
        <v>323.5</v>
      </c>
      <c r="K22" s="10">
        <v>58.741</v>
      </c>
      <c r="L22" s="10">
        <v>814.1</v>
      </c>
      <c r="M22" s="10">
        <v>58.737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1">
        <f t="shared" si="2"/>
        <v>45469</v>
      </c>
      <c r="B23" s="9">
        <v>0.3765277777777778</v>
      </c>
      <c r="C23" s="10">
        <v>58.82</v>
      </c>
      <c r="D23" s="10">
        <v>58.88</v>
      </c>
      <c r="E23" s="10">
        <v>58.77</v>
      </c>
      <c r="F23" s="10">
        <v>58.86</v>
      </c>
      <c r="G23" s="10">
        <v>58.79</v>
      </c>
      <c r="H23" s="10">
        <v>268.5</v>
      </c>
      <c r="I23" s="10">
        <v>58.844</v>
      </c>
      <c r="J23" s="10">
        <v>451.75</v>
      </c>
      <c r="K23" s="10">
        <v>58.824</v>
      </c>
      <c r="L23" s="10">
        <v>720.25</v>
      </c>
      <c r="M23" s="10">
        <v>58.79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0" t="s">
        <v>36</v>
      </c>
      <c r="B24" s="9">
        <v>0.3751273148148148</v>
      </c>
      <c r="C24" s="10">
        <v>58.88</v>
      </c>
      <c r="D24" s="10">
        <v>58.92</v>
      </c>
      <c r="E24" s="10">
        <v>58.75</v>
      </c>
      <c r="F24" s="10">
        <v>58.75</v>
      </c>
      <c r="G24" s="10">
        <v>58.886</v>
      </c>
      <c r="H24" s="10">
        <v>317.7</v>
      </c>
      <c r="I24" s="10">
        <v>58.861</v>
      </c>
      <c r="J24" s="10">
        <v>887.55</v>
      </c>
      <c r="K24" s="10">
        <v>58.868</v>
      </c>
      <c r="L24" s="10">
        <v>1205.25</v>
      </c>
      <c r="M24" s="10">
        <v>58.886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1">
        <f>if(weekday(A24)=6,A24+3,A24+1)</f>
        <v>45471</v>
      </c>
      <c r="B25" s="9">
        <v>0.3753472222222222</v>
      </c>
      <c r="C25" s="10">
        <v>58.7</v>
      </c>
      <c r="D25" s="10">
        <v>58.715</v>
      </c>
      <c r="E25" s="10">
        <v>58.58</v>
      </c>
      <c r="F25" s="10">
        <v>58.61</v>
      </c>
      <c r="G25" s="10">
        <v>58.68</v>
      </c>
      <c r="H25" s="10">
        <v>599.05</v>
      </c>
      <c r="I25" s="10">
        <v>58.634</v>
      </c>
      <c r="J25" s="10">
        <v>567.5</v>
      </c>
      <c r="K25" s="10">
        <v>58.658</v>
      </c>
      <c r="L25" s="10">
        <v>1166.55</v>
      </c>
      <c r="M25" s="10">
        <v>58.68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">
    <mergeCell ref="B13:M13"/>
    <mergeCell ref="B16:M16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2" max="2" width="20.13"/>
    <col customWidth="1" min="7" max="7" width="14.5"/>
    <col customWidth="1" min="9" max="9" width="14.5"/>
  </cols>
  <sheetData>
    <row r="1" hidden="1">
      <c r="A1" s="1" t="s">
        <v>17</v>
      </c>
      <c r="B1" s="26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27">
        <v>45444.0</v>
      </c>
      <c r="B2" s="26">
        <f>EOMONTH(A2,0)</f>
        <v>45473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2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1">
        <f>workday("07/01/2024",0)</f>
        <v>45474</v>
      </c>
      <c r="B4" s="26">
        <v>0.3763310185185185</v>
      </c>
      <c r="C4" s="29">
        <v>58.55</v>
      </c>
      <c r="D4" s="29">
        <v>58.695</v>
      </c>
      <c r="E4" s="29">
        <v>58.47</v>
      </c>
      <c r="F4" s="29">
        <v>58.65</v>
      </c>
      <c r="G4" s="29">
        <v>58.523</v>
      </c>
      <c r="H4" s="29">
        <v>566.9</v>
      </c>
      <c r="I4" s="29">
        <v>58.626</v>
      </c>
      <c r="J4" s="29">
        <v>353.93</v>
      </c>
      <c r="K4" s="29">
        <v>58.563</v>
      </c>
      <c r="L4" s="29">
        <v>920.83</v>
      </c>
      <c r="M4" s="29">
        <v>58.523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>
        <f t="shared" ref="A5:A12" si="1">if(weekday(A4)=6,A4+3,A4+1)</f>
        <v>45475</v>
      </c>
      <c r="B5" s="9">
        <v>0.3752083333333333</v>
      </c>
      <c r="C5" s="10">
        <v>58.75</v>
      </c>
      <c r="D5" s="10">
        <v>58.84</v>
      </c>
      <c r="E5" s="10">
        <v>58.735</v>
      </c>
      <c r="F5" s="10">
        <v>58.795</v>
      </c>
      <c r="G5" s="10">
        <v>58.798</v>
      </c>
      <c r="H5" s="10">
        <v>505.25</v>
      </c>
      <c r="I5" s="10">
        <v>58.815</v>
      </c>
      <c r="J5" s="10">
        <v>409.89</v>
      </c>
      <c r="K5" s="10">
        <v>58.805</v>
      </c>
      <c r="L5" s="10">
        <v>915.14</v>
      </c>
      <c r="M5" s="10">
        <v>58.798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f t="shared" si="1"/>
        <v>45476</v>
      </c>
      <c r="B6" s="26">
        <v>0.37827546296296294</v>
      </c>
      <c r="C6" s="29">
        <v>58.77</v>
      </c>
      <c r="D6" s="29">
        <v>58.83</v>
      </c>
      <c r="E6" s="29">
        <v>58.725</v>
      </c>
      <c r="F6" s="29">
        <v>58.725</v>
      </c>
      <c r="G6" s="29">
        <v>58.795</v>
      </c>
      <c r="H6" s="29">
        <v>478.85</v>
      </c>
      <c r="I6" s="29">
        <v>58.772</v>
      </c>
      <c r="J6" s="29">
        <v>300.87</v>
      </c>
      <c r="K6" s="29">
        <v>58.786</v>
      </c>
      <c r="L6" s="29">
        <v>779.72</v>
      </c>
      <c r="M6" s="29">
        <v>58.795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>
        <f t="shared" si="1"/>
        <v>45477</v>
      </c>
      <c r="B7" s="26">
        <v>0.3752662037037037</v>
      </c>
      <c r="C7" s="29">
        <v>58.63</v>
      </c>
      <c r="D7" s="29">
        <v>58.695</v>
      </c>
      <c r="E7" s="29">
        <v>58.58</v>
      </c>
      <c r="F7" s="29">
        <v>58.58</v>
      </c>
      <c r="G7" s="29">
        <v>58.647</v>
      </c>
      <c r="H7" s="29">
        <v>531.55</v>
      </c>
      <c r="I7" s="29">
        <v>58.639</v>
      </c>
      <c r="J7" s="29">
        <v>482.9</v>
      </c>
      <c r="K7" s="29">
        <v>58.643</v>
      </c>
      <c r="L7" s="29">
        <v>1014.45</v>
      </c>
      <c r="M7" s="29">
        <v>58.647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1">
        <f t="shared" si="1"/>
        <v>45478</v>
      </c>
      <c r="B8" s="26">
        <v>0.37659722222222225</v>
      </c>
      <c r="C8" s="29">
        <v>58.54</v>
      </c>
      <c r="D8" s="29">
        <v>58.6</v>
      </c>
      <c r="E8" s="29">
        <v>58.51</v>
      </c>
      <c r="F8" s="29">
        <v>58.53</v>
      </c>
      <c r="G8" s="29">
        <v>58.569</v>
      </c>
      <c r="H8" s="29">
        <v>418.5</v>
      </c>
      <c r="I8" s="29">
        <v>58.558</v>
      </c>
      <c r="J8" s="29">
        <v>417.5</v>
      </c>
      <c r="K8" s="29">
        <v>58.563</v>
      </c>
      <c r="L8" s="29">
        <v>836.0</v>
      </c>
      <c r="M8" s="29">
        <v>58.569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1">
        <f t="shared" si="1"/>
        <v>45481</v>
      </c>
      <c r="B9" s="26">
        <v>0.3757986111111111</v>
      </c>
      <c r="C9" s="29">
        <v>58.55</v>
      </c>
      <c r="D9" s="29">
        <v>58.6</v>
      </c>
      <c r="E9" s="29">
        <v>58.47</v>
      </c>
      <c r="F9" s="29">
        <v>58.502</v>
      </c>
      <c r="G9" s="29">
        <v>58.565</v>
      </c>
      <c r="H9" s="29">
        <v>493.4</v>
      </c>
      <c r="I9" s="29">
        <v>58.518</v>
      </c>
      <c r="J9" s="29">
        <v>581.0</v>
      </c>
      <c r="K9" s="29">
        <v>58.539</v>
      </c>
      <c r="L9" s="29">
        <v>1074.4</v>
      </c>
      <c r="M9" s="29">
        <v>58.565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1">
        <f t="shared" si="1"/>
        <v>45482</v>
      </c>
      <c r="B10" s="26">
        <v>0.3754398148148148</v>
      </c>
      <c r="C10" s="29">
        <v>58.54</v>
      </c>
      <c r="D10" s="29">
        <v>58.56</v>
      </c>
      <c r="E10" s="29">
        <v>58.43</v>
      </c>
      <c r="F10" s="1">
        <v>58.44</v>
      </c>
      <c r="G10" s="29">
        <v>58.534</v>
      </c>
      <c r="H10" s="29">
        <v>536.2</v>
      </c>
      <c r="I10" s="1">
        <v>58.463</v>
      </c>
      <c r="J10" s="1">
        <v>648.0</v>
      </c>
      <c r="K10" s="29">
        <v>58.495</v>
      </c>
      <c r="L10" s="29">
        <v>1184.2</v>
      </c>
      <c r="M10" s="29">
        <v>58.534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1">
        <f t="shared" si="1"/>
        <v>45483</v>
      </c>
      <c r="B11" s="26">
        <v>0.37601851851851853</v>
      </c>
      <c r="C11" s="29">
        <v>58.48</v>
      </c>
      <c r="D11" s="29">
        <v>58.5</v>
      </c>
      <c r="E11" s="29">
        <v>58.3</v>
      </c>
      <c r="F11" s="1">
        <v>58.32</v>
      </c>
      <c r="G11" s="29">
        <v>58.453</v>
      </c>
      <c r="H11" s="29">
        <v>508.25</v>
      </c>
      <c r="I11" s="1">
        <v>58.376</v>
      </c>
      <c r="J11" s="1">
        <v>652.99</v>
      </c>
      <c r="K11" s="29">
        <v>58.409</v>
      </c>
      <c r="L11" s="29">
        <v>1161.24</v>
      </c>
      <c r="M11" s="29">
        <v>58.453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1">
        <f t="shared" si="1"/>
        <v>45484</v>
      </c>
      <c r="B12" s="26">
        <v>0.37560185185185185</v>
      </c>
      <c r="C12" s="29">
        <v>58.24</v>
      </c>
      <c r="D12" s="29">
        <v>58.34</v>
      </c>
      <c r="E12" s="29">
        <v>58.24</v>
      </c>
      <c r="F12" s="29">
        <v>58.305</v>
      </c>
      <c r="G12" s="29">
        <v>58.297</v>
      </c>
      <c r="H12" s="29">
        <v>630.5</v>
      </c>
      <c r="I12" s="29">
        <v>58.3</v>
      </c>
      <c r="J12" s="29">
        <v>496.0</v>
      </c>
      <c r="K12" s="29">
        <v>58.298</v>
      </c>
      <c r="L12" s="29">
        <v>1126.5</v>
      </c>
      <c r="M12" s="29">
        <v>58.297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0" t="s">
        <v>19</v>
      </c>
      <c r="B13" s="15">
        <v>0.3768518518518249</v>
      </c>
      <c r="C13" s="10">
        <v>58.26</v>
      </c>
      <c r="D13" s="10">
        <v>58.43</v>
      </c>
      <c r="E13" s="10">
        <v>58.24</v>
      </c>
      <c r="F13" s="10">
        <v>58.38</v>
      </c>
      <c r="G13" s="10">
        <v>58.294</v>
      </c>
      <c r="H13" s="10">
        <v>423.7</v>
      </c>
      <c r="I13" s="10">
        <v>58.368</v>
      </c>
      <c r="J13" s="10">
        <v>520.313</v>
      </c>
      <c r="K13" s="10">
        <v>58.335</v>
      </c>
      <c r="L13" s="10">
        <v>944.01</v>
      </c>
      <c r="M13" s="10">
        <v>58.294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0" t="s">
        <v>20</v>
      </c>
      <c r="B14" s="9">
        <v>0.37671296296296297</v>
      </c>
      <c r="C14" s="25">
        <v>58.43</v>
      </c>
      <c r="D14" s="25">
        <v>58.58</v>
      </c>
      <c r="E14" s="25">
        <v>58.43</v>
      </c>
      <c r="F14" s="25">
        <v>58.48</v>
      </c>
      <c r="G14" s="25">
        <v>58.521</v>
      </c>
      <c r="H14" s="25">
        <v>525.0</v>
      </c>
      <c r="I14" s="25">
        <v>58.533</v>
      </c>
      <c r="J14" s="25">
        <v>570.1</v>
      </c>
      <c r="K14" s="25">
        <v>58.527</v>
      </c>
      <c r="L14" s="25">
        <v>1095.1</v>
      </c>
      <c r="M14" s="25">
        <v>58.521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0" t="s">
        <v>21</v>
      </c>
      <c r="B15" s="32" t="s">
        <v>22</v>
      </c>
      <c r="C15" s="29">
        <v>58.455</v>
      </c>
      <c r="D15" s="29">
        <v>58.52</v>
      </c>
      <c r="E15" s="29">
        <v>58.385</v>
      </c>
      <c r="F15" s="1">
        <v>58.385</v>
      </c>
      <c r="G15" s="1">
        <v>58.482</v>
      </c>
      <c r="H15" s="1">
        <v>750.05</v>
      </c>
      <c r="I15" s="1">
        <v>58.449</v>
      </c>
      <c r="J15" s="1">
        <v>669.6</v>
      </c>
      <c r="K15" s="1">
        <v>58.466</v>
      </c>
      <c r="L15" s="1">
        <v>1419.65</v>
      </c>
      <c r="M15" s="1">
        <v>58.482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0" t="s">
        <v>24</v>
      </c>
      <c r="B16" s="32" t="s">
        <v>25</v>
      </c>
      <c r="C16" s="29">
        <v>58.33</v>
      </c>
      <c r="D16" s="29">
        <v>58.4</v>
      </c>
      <c r="E16" s="29">
        <v>58.295</v>
      </c>
      <c r="F16" s="1">
        <v>58.295</v>
      </c>
      <c r="G16" s="1">
        <v>58.356</v>
      </c>
      <c r="H16" s="1">
        <v>676.2</v>
      </c>
      <c r="I16" s="1">
        <v>58.336</v>
      </c>
      <c r="J16" s="1">
        <v>564.5</v>
      </c>
      <c r="K16" s="1">
        <v>58.347</v>
      </c>
      <c r="L16" s="1">
        <v>1240.7</v>
      </c>
      <c r="M16" s="1">
        <v>58.356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0" t="s">
        <v>26</v>
      </c>
      <c r="B17" s="32" t="s">
        <v>27</v>
      </c>
      <c r="C17" s="29">
        <v>58.25</v>
      </c>
      <c r="D17" s="29">
        <v>58.333</v>
      </c>
      <c r="E17" s="29">
        <v>58.17</v>
      </c>
      <c r="F17" s="1">
        <v>58.25</v>
      </c>
      <c r="G17" s="1">
        <v>58.298</v>
      </c>
      <c r="H17" s="1">
        <v>512.5</v>
      </c>
      <c r="I17" s="1">
        <v>58.237</v>
      </c>
      <c r="J17" s="1">
        <v>660.718</v>
      </c>
      <c r="K17" s="1">
        <v>58.264</v>
      </c>
      <c r="L17" s="1">
        <v>1173.22</v>
      </c>
      <c r="M17" s="1">
        <v>58.298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0" t="s">
        <v>28</v>
      </c>
      <c r="B18" s="32" t="s">
        <v>29</v>
      </c>
      <c r="C18" s="29">
        <v>58.355</v>
      </c>
      <c r="D18" s="29">
        <v>58.415</v>
      </c>
      <c r="E18" s="29">
        <v>58.295</v>
      </c>
      <c r="F18" s="1">
        <v>58.335</v>
      </c>
      <c r="G18" s="1">
        <v>58.365</v>
      </c>
      <c r="H18" s="1">
        <v>541.5</v>
      </c>
      <c r="I18" s="1">
        <v>58.327</v>
      </c>
      <c r="J18" s="1">
        <v>437.77</v>
      </c>
      <c r="K18" s="1">
        <v>58.348</v>
      </c>
      <c r="L18" s="1">
        <v>979.27</v>
      </c>
      <c r="M18" s="1">
        <v>58.365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0" t="s">
        <v>30</v>
      </c>
      <c r="B19" s="32" t="s">
        <v>31</v>
      </c>
      <c r="C19" s="29">
        <v>58.4</v>
      </c>
      <c r="D19" s="29">
        <v>58.48</v>
      </c>
      <c r="E19" s="29">
        <v>58.375</v>
      </c>
      <c r="F19" s="1">
        <v>58.38</v>
      </c>
      <c r="G19" s="1">
        <v>58.437</v>
      </c>
      <c r="H19" s="1">
        <v>497.0</v>
      </c>
      <c r="I19" s="1">
        <v>58.42</v>
      </c>
      <c r="J19" s="1">
        <v>361.75</v>
      </c>
      <c r="K19" s="1">
        <v>58.43</v>
      </c>
      <c r="L19" s="1">
        <v>858.75</v>
      </c>
      <c r="M19" s="1">
        <v>58.437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0" t="s">
        <v>32</v>
      </c>
      <c r="B20" s="32" t="s">
        <v>33</v>
      </c>
      <c r="C20" s="29">
        <v>58.44</v>
      </c>
      <c r="D20" s="29">
        <v>58.46</v>
      </c>
      <c r="E20" s="29">
        <v>58.3</v>
      </c>
      <c r="F20" s="1">
        <v>58.435</v>
      </c>
      <c r="G20" s="1">
        <v>58.385</v>
      </c>
      <c r="H20" s="1">
        <v>618.14</v>
      </c>
      <c r="I20" s="1">
        <v>58.394</v>
      </c>
      <c r="J20" s="1">
        <v>535.645</v>
      </c>
      <c r="K20" s="1">
        <v>58.389</v>
      </c>
      <c r="L20" s="1">
        <v>1153.79</v>
      </c>
      <c r="M20" s="1">
        <v>58.385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0" t="s">
        <v>34</v>
      </c>
      <c r="B21" s="12" t="s">
        <v>35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0" t="s">
        <v>37</v>
      </c>
      <c r="B22" s="12" t="s">
        <v>35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0" t="s">
        <v>38</v>
      </c>
      <c r="B23" s="32" t="s">
        <v>39</v>
      </c>
      <c r="C23" s="29">
        <v>58.545</v>
      </c>
      <c r="D23" s="29">
        <v>58.545</v>
      </c>
      <c r="E23" s="29">
        <v>58.35</v>
      </c>
      <c r="F23" s="1">
        <v>58.35</v>
      </c>
      <c r="G23" s="1">
        <v>58.471</v>
      </c>
      <c r="H23" s="1">
        <v>623.3</v>
      </c>
      <c r="I23" s="1">
        <v>58.419</v>
      </c>
      <c r="J23" s="1">
        <v>661.934</v>
      </c>
      <c r="K23" s="1">
        <v>58.444</v>
      </c>
      <c r="L23" s="1">
        <v>1285.23</v>
      </c>
      <c r="M23" s="1">
        <v>58.471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0" t="s">
        <v>40</v>
      </c>
      <c r="B24" s="32" t="s">
        <v>41</v>
      </c>
      <c r="C24" s="29">
        <v>58.43</v>
      </c>
      <c r="D24" s="29">
        <v>58.53</v>
      </c>
      <c r="E24" s="29">
        <v>58.36</v>
      </c>
      <c r="F24" s="1">
        <v>58.511</v>
      </c>
      <c r="G24" s="1">
        <v>58.393</v>
      </c>
      <c r="H24" s="1">
        <v>506.21</v>
      </c>
      <c r="I24" s="1">
        <v>58.432</v>
      </c>
      <c r="J24" s="1">
        <v>418.2</v>
      </c>
      <c r="K24" s="1">
        <v>58.411</v>
      </c>
      <c r="L24" s="1">
        <v>924.41</v>
      </c>
      <c r="M24" s="1">
        <v>58.393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0" t="s">
        <v>42</v>
      </c>
      <c r="B25" s="32" t="s">
        <v>43</v>
      </c>
      <c r="C25" s="29">
        <v>58.6</v>
      </c>
      <c r="D25" s="29">
        <v>58.695</v>
      </c>
      <c r="E25" s="29">
        <v>58.58</v>
      </c>
      <c r="F25" s="1">
        <v>58.645</v>
      </c>
      <c r="G25" s="1">
        <v>58.634</v>
      </c>
      <c r="H25" s="1">
        <v>642.5</v>
      </c>
      <c r="I25" s="1">
        <v>58.656</v>
      </c>
      <c r="J25" s="1">
        <v>586.39</v>
      </c>
      <c r="K25" s="1">
        <v>58.645</v>
      </c>
      <c r="L25" s="1">
        <v>1228.89</v>
      </c>
      <c r="M25" s="1">
        <v>58.634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0" t="s">
        <v>44</v>
      </c>
      <c r="B26" s="32" t="s">
        <v>45</v>
      </c>
      <c r="C26" s="29">
        <v>58.58</v>
      </c>
      <c r="D26" s="29">
        <v>58.58</v>
      </c>
      <c r="E26" s="29">
        <v>58.35</v>
      </c>
      <c r="F26" s="1">
        <v>58.365</v>
      </c>
      <c r="G26" s="1">
        <v>58.523</v>
      </c>
      <c r="H26" s="1">
        <v>608.2</v>
      </c>
      <c r="I26" s="1">
        <v>58.456</v>
      </c>
      <c r="J26" s="1">
        <v>686.84</v>
      </c>
      <c r="K26" s="1">
        <v>58.488</v>
      </c>
      <c r="L26" s="1">
        <v>1295.04</v>
      </c>
      <c r="M26" s="1">
        <v>58.523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4"/>
      <c r="B27" s="3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4"/>
      <c r="B28" s="3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4"/>
      <c r="B29" s="3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3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3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3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3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3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3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3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3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3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3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3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3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3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3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3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3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3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3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3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3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3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3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3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3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3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3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3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3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3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3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3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3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3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3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3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3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3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3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3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3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3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3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3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3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3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3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3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3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3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3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3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3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3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3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3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3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3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3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3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3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3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3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3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3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3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3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3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3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3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3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3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3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3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3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3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3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3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35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35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35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35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35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35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35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35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3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3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3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35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35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35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35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35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35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3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35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35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35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35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35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35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35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3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3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3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3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3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3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3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3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3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3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3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3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3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3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3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3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3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3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3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3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3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3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3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3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3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3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3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3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3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3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3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3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3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3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3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3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3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3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3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3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3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3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3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3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3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3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3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3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3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3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3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3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3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3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3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3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3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3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3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3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3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3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3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3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3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3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3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3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3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3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3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3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3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3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3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3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3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3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3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3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3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3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3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3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3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3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3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3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3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3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3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3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3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3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3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3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3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3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3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3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3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3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3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3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3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3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3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3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3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3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3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3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3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3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3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3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3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3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3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3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3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3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3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3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3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3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3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3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3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3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3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3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3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3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3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3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3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3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3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3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3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3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3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3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3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3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3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3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3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3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3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3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3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3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3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3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3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3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3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3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3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3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3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3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3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3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3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3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3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3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3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3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3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3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3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3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3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3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3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3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3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3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3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3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3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3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3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3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3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3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3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3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3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3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3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3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3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3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3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3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3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3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3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3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3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3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3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3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3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3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3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3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3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3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3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3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3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3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3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3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3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3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3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3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3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3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3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3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3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3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3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3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3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3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3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3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3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3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3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3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3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3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3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3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3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3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3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3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3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3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3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3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3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3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3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3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3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3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3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3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3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3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3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3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3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3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3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3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3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3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3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3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3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3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3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3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3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3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3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3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3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3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3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3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3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3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3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3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3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3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3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3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3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3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3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3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3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3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3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3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3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3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3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3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3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3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3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3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3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3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3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3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3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3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3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3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3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3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3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3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3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3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3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3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3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3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3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3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3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3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3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3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3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3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3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3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3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3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3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3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3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3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3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3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3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3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3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3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3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3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3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3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3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3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3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3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3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3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3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3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3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3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3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3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3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3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3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3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3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3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3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3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3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3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3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3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3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3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3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3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3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3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3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3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3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3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3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3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3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3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3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3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3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3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3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3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3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3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3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3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3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3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3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3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3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3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3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3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3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3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3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3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3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3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3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3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3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3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3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3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3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3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3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3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3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3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3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3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3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3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3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3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3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3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3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3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3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3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3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3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3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3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3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3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3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3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3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3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3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3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3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3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3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3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3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3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3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3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3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3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3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3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3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3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3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3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3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3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3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3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3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3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3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3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3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3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3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3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3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3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3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3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3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3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3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3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3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3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3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3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3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3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3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3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3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3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3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3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3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3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3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3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3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3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3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3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3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3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3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3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3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3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3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3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3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3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3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3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3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3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3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3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3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3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3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3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3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3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3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3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3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3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3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3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3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3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3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3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3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3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3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3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3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3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3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3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3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3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3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3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3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3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3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3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3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3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3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3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3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3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3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3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3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3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3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3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3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3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3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3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3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3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3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3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3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3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3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3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3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3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3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3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3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3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3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3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3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3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3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3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3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3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3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3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3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3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3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3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3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3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3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3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3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3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3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3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3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3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3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3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3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3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3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40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40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40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40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40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40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40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40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40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40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40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40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40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40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40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40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40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40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40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40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40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40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40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40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40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40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40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40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40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40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40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40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40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40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40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40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40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40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40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40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40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40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40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40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40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40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40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40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40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40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40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40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40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40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40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40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40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40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40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40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40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40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40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40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40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40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40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40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40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40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40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40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40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40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40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40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40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40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40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40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40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40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40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40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40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40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40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40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40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40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40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40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40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40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40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40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40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40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40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40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40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40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40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40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40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40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40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40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40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40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40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40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40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40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40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40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40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40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40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40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40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40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40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40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40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40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40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40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40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40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40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40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40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40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40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40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40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40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40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40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40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40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40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40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40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40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40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40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40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40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40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40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40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40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40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40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40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40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40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40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40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40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40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40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40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40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40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40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40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40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40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40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40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40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40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40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40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40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40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40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40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40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40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40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40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40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40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40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40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40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40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40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40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40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40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40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40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40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40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40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40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40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40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40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40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40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40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40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40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40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40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40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40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40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40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40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40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40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40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40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40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B968" s="40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B969" s="40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B970" s="40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B971" s="40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B972" s="40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B973" s="40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B974" s="40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B975" s="40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B976" s="40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B977" s="40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B978" s="40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B979" s="40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B980" s="40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B981" s="40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B982" s="40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B983" s="40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B984" s="40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B985" s="40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B986" s="40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B987" s="40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B988" s="40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B989" s="40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B990" s="40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B991" s="40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B992" s="40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B993" s="40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B994" s="40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B995" s="40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2">
    <mergeCell ref="B21:M21"/>
    <mergeCell ref="B22:M2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 t="str">
        <f>EOMONTH(A2,0)</f>
        <v>#REF!</v>
      </c>
      <c r="B2" s="4">
        <v>45169.0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0" t="s">
        <v>46</v>
      </c>
      <c r="B4" s="9">
        <v>0.3758796296296296</v>
      </c>
      <c r="C4" s="10">
        <v>58.32</v>
      </c>
      <c r="D4" s="10">
        <v>58.385</v>
      </c>
      <c r="E4" s="10">
        <v>58.26</v>
      </c>
      <c r="F4" s="25">
        <v>58.333</v>
      </c>
      <c r="G4" s="25">
        <v>58.299</v>
      </c>
      <c r="H4" s="25">
        <v>728.8</v>
      </c>
      <c r="I4" s="25">
        <v>58.34</v>
      </c>
      <c r="J4" s="25">
        <v>441.5</v>
      </c>
      <c r="K4" s="25">
        <v>58.315</v>
      </c>
      <c r="L4" s="25">
        <v>1170.3</v>
      </c>
      <c r="M4" s="25">
        <v>58.299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0" t="s">
        <v>47</v>
      </c>
      <c r="B5" s="9">
        <v>0.3755787037037037</v>
      </c>
      <c r="C5" s="10">
        <v>58.3</v>
      </c>
      <c r="D5" s="10">
        <v>58.34</v>
      </c>
      <c r="E5" s="10">
        <v>58.08</v>
      </c>
      <c r="F5" s="25">
        <v>58.08</v>
      </c>
      <c r="G5" s="25">
        <v>58.296</v>
      </c>
      <c r="H5" s="25">
        <v>543.1</v>
      </c>
      <c r="I5" s="25">
        <v>58.19</v>
      </c>
      <c r="J5" s="25">
        <v>813.0</v>
      </c>
      <c r="K5" s="25">
        <v>58.233</v>
      </c>
      <c r="L5" s="25">
        <v>1356.1</v>
      </c>
      <c r="M5" s="25">
        <v>58.296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0" t="s">
        <v>48</v>
      </c>
      <c r="B6" s="13">
        <v>0.3754745370388264</v>
      </c>
      <c r="C6" s="10">
        <v>57.85</v>
      </c>
      <c r="D6" s="10">
        <v>57.915</v>
      </c>
      <c r="E6" s="10">
        <v>57.68</v>
      </c>
      <c r="F6" s="25">
        <v>57.9</v>
      </c>
      <c r="G6" s="25">
        <v>57.854</v>
      </c>
      <c r="H6" s="25">
        <v>787.5</v>
      </c>
      <c r="I6" s="25">
        <v>57.831</v>
      </c>
      <c r="J6" s="25">
        <v>975.03</v>
      </c>
      <c r="K6" s="25">
        <v>57.841</v>
      </c>
      <c r="L6" s="25">
        <v>1762.53</v>
      </c>
      <c r="M6" s="25">
        <v>57.854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0" t="s">
        <v>49</v>
      </c>
      <c r="B7" s="9">
        <v>0.3754282407407407</v>
      </c>
      <c r="C7" s="10">
        <v>57.96</v>
      </c>
      <c r="D7" s="10">
        <v>58.02</v>
      </c>
      <c r="E7" s="10">
        <v>57.8</v>
      </c>
      <c r="F7" s="25">
        <v>57.81</v>
      </c>
      <c r="G7" s="25">
        <v>57.957</v>
      </c>
      <c r="H7" s="25">
        <v>656.5</v>
      </c>
      <c r="I7" s="25">
        <v>57.854</v>
      </c>
      <c r="J7" s="25">
        <v>557.9</v>
      </c>
      <c r="K7" s="25">
        <v>57.91</v>
      </c>
      <c r="L7" s="25">
        <v>1214.4</v>
      </c>
      <c r="M7" s="25">
        <v>57.957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0" t="s">
        <v>50</v>
      </c>
      <c r="B8" s="9">
        <v>0.3751851851851852</v>
      </c>
      <c r="C8" s="10">
        <v>57.7</v>
      </c>
      <c r="D8" s="10">
        <v>57.85</v>
      </c>
      <c r="E8" s="10">
        <v>57.495</v>
      </c>
      <c r="F8" s="25">
        <v>57.515</v>
      </c>
      <c r="G8" s="25">
        <v>57.727</v>
      </c>
      <c r="H8" s="25">
        <v>692.0</v>
      </c>
      <c r="I8" s="25">
        <v>57.664</v>
      </c>
      <c r="J8" s="25">
        <v>1064.4</v>
      </c>
      <c r="K8" s="25">
        <v>57.69</v>
      </c>
      <c r="L8" s="25">
        <v>1756.4</v>
      </c>
      <c r="M8" s="25">
        <v>57.727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6" t="s">
        <v>51</v>
      </c>
      <c r="B9" s="9">
        <v>0.3752662037037037</v>
      </c>
      <c r="C9" s="10">
        <v>57.68</v>
      </c>
      <c r="D9" s="10">
        <v>57.68</v>
      </c>
      <c r="E9" s="10">
        <v>57.25</v>
      </c>
      <c r="F9" s="25">
        <v>57.316</v>
      </c>
      <c r="G9" s="25">
        <v>57.551</v>
      </c>
      <c r="H9" s="25">
        <v>763.2</v>
      </c>
      <c r="I9" s="25">
        <v>57.347</v>
      </c>
      <c r="J9" s="25">
        <v>849.103</v>
      </c>
      <c r="K9" s="25">
        <v>57.443</v>
      </c>
      <c r="L9" s="25">
        <v>1612.3</v>
      </c>
      <c r="M9" s="25">
        <v>57.551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30" t="s">
        <v>52</v>
      </c>
      <c r="B10" s="9">
        <v>0.3752083333333333</v>
      </c>
      <c r="C10" s="10">
        <v>57.45</v>
      </c>
      <c r="D10" s="10">
        <v>57.45</v>
      </c>
      <c r="E10" s="10">
        <v>57.185</v>
      </c>
      <c r="F10" s="25">
        <v>57.28</v>
      </c>
      <c r="G10" s="25">
        <v>57.342</v>
      </c>
      <c r="H10" s="25">
        <v>796.9</v>
      </c>
      <c r="I10" s="25">
        <v>57.27</v>
      </c>
      <c r="J10" s="25">
        <v>703.65</v>
      </c>
      <c r="K10" s="25">
        <v>57.308</v>
      </c>
      <c r="L10" s="25">
        <v>1500.55</v>
      </c>
      <c r="M10" s="25">
        <v>57.342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0" t="s">
        <v>53</v>
      </c>
      <c r="B11" s="9">
        <v>0.3761689814814815</v>
      </c>
      <c r="C11" s="10">
        <v>57.299</v>
      </c>
      <c r="D11" s="10">
        <v>57.42</v>
      </c>
      <c r="E11" s="10">
        <v>57.25</v>
      </c>
      <c r="F11" s="25">
        <v>57.316</v>
      </c>
      <c r="G11" s="25">
        <v>57.299</v>
      </c>
      <c r="H11" s="25">
        <v>458.7</v>
      </c>
      <c r="I11" s="25">
        <v>57.346</v>
      </c>
      <c r="J11" s="25">
        <v>722.14</v>
      </c>
      <c r="K11" s="25">
        <v>57.327</v>
      </c>
      <c r="L11" s="25">
        <v>1180.84</v>
      </c>
      <c r="M11" s="25">
        <v>57.299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0" t="s">
        <v>54</v>
      </c>
      <c r="B12" s="9">
        <v>0.37701388888888887</v>
      </c>
      <c r="C12" s="10">
        <v>57.25</v>
      </c>
      <c r="D12" s="10">
        <v>57.295</v>
      </c>
      <c r="E12" s="10">
        <v>56.92</v>
      </c>
      <c r="F12" s="25">
        <v>56.96</v>
      </c>
      <c r="G12" s="25">
        <v>57.244</v>
      </c>
      <c r="H12" s="25">
        <v>622.25</v>
      </c>
      <c r="I12" s="25">
        <v>57.077</v>
      </c>
      <c r="J12" s="25">
        <v>1174.78</v>
      </c>
      <c r="K12" s="25">
        <v>57.135</v>
      </c>
      <c r="L12" s="25">
        <v>1797.03</v>
      </c>
      <c r="M12" s="25">
        <v>57.244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0" t="s">
        <v>55</v>
      </c>
      <c r="B13" s="9">
        <v>0.3756481481481482</v>
      </c>
      <c r="C13" s="10">
        <v>56.9</v>
      </c>
      <c r="D13" s="10">
        <v>57.12</v>
      </c>
      <c r="E13" s="10">
        <v>56.835</v>
      </c>
      <c r="F13" s="25">
        <v>56.955</v>
      </c>
      <c r="G13" s="25">
        <v>56.885</v>
      </c>
      <c r="H13" s="25">
        <v>509.6</v>
      </c>
      <c r="I13" s="25">
        <v>57.004</v>
      </c>
      <c r="J13" s="25">
        <v>829.02</v>
      </c>
      <c r="K13" s="25">
        <v>56.959</v>
      </c>
      <c r="L13" s="25">
        <v>1338.62</v>
      </c>
      <c r="M13" s="25">
        <v>56.885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0" t="s">
        <v>56</v>
      </c>
      <c r="B14" s="9">
        <v>0.3752662037037037</v>
      </c>
      <c r="C14" s="10">
        <v>56.97</v>
      </c>
      <c r="D14" s="10">
        <v>57.14</v>
      </c>
      <c r="E14" s="10">
        <v>56.9</v>
      </c>
      <c r="F14" s="25">
        <v>56.9</v>
      </c>
      <c r="G14" s="25">
        <v>57.046</v>
      </c>
      <c r="H14" s="25">
        <v>587.48</v>
      </c>
      <c r="I14" s="25">
        <v>57.027</v>
      </c>
      <c r="J14" s="25">
        <v>742.255</v>
      </c>
      <c r="K14" s="25">
        <v>57.036</v>
      </c>
      <c r="L14" s="25">
        <v>1329.73</v>
      </c>
      <c r="M14" s="25">
        <v>57.046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0" t="s">
        <v>57</v>
      </c>
      <c r="B15" s="9">
        <v>0.3751273148148148</v>
      </c>
      <c r="C15" s="10">
        <v>57.12</v>
      </c>
      <c r="D15" s="10">
        <v>57.28</v>
      </c>
      <c r="E15" s="10">
        <v>57.12</v>
      </c>
      <c r="F15" s="25">
        <v>57.245</v>
      </c>
      <c r="G15" s="25">
        <v>57.175</v>
      </c>
      <c r="H15" s="25">
        <v>813.15</v>
      </c>
      <c r="I15" s="25">
        <v>57.224</v>
      </c>
      <c r="J15" s="25">
        <v>631.5</v>
      </c>
      <c r="K15" s="25">
        <v>57.197</v>
      </c>
      <c r="L15" s="25">
        <v>1444.65</v>
      </c>
      <c r="M15" s="25">
        <v>57.175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0" t="s">
        <v>58</v>
      </c>
      <c r="B16" s="9">
        <v>0.3753009259259259</v>
      </c>
      <c r="C16" s="10">
        <v>57.05</v>
      </c>
      <c r="D16" s="10">
        <v>57.05</v>
      </c>
      <c r="E16" s="10">
        <v>56.63</v>
      </c>
      <c r="F16" s="25">
        <v>56.64</v>
      </c>
      <c r="G16" s="25">
        <v>56.916</v>
      </c>
      <c r="H16" s="25">
        <v>898.5</v>
      </c>
      <c r="I16" s="25">
        <v>56.731</v>
      </c>
      <c r="J16" s="25">
        <v>711.5</v>
      </c>
      <c r="K16" s="25">
        <v>56.834</v>
      </c>
      <c r="L16" s="25">
        <v>1610.0</v>
      </c>
      <c r="M16" s="25">
        <v>56.916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0" t="s">
        <v>59</v>
      </c>
      <c r="B17" s="9">
        <v>0.37572916666666667</v>
      </c>
      <c r="C17" s="10">
        <v>56.6</v>
      </c>
      <c r="D17" s="10">
        <v>56.64</v>
      </c>
      <c r="E17" s="10">
        <v>56.51</v>
      </c>
      <c r="F17" s="25">
        <v>56.55</v>
      </c>
      <c r="G17" s="25">
        <v>56.576</v>
      </c>
      <c r="H17" s="25">
        <v>812.2</v>
      </c>
      <c r="I17" s="25">
        <v>56.587</v>
      </c>
      <c r="J17" s="25">
        <v>736.0</v>
      </c>
      <c r="K17" s="25">
        <v>56.581</v>
      </c>
      <c r="L17" s="25">
        <v>1548.2</v>
      </c>
      <c r="M17" s="25">
        <v>56.576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6" t="s">
        <v>60</v>
      </c>
      <c r="B18" s="9">
        <v>0.3751388888888889</v>
      </c>
      <c r="C18" s="25">
        <v>56.4</v>
      </c>
      <c r="D18" s="25">
        <v>56.54</v>
      </c>
      <c r="E18" s="25">
        <v>56.345</v>
      </c>
      <c r="F18" s="25">
        <v>56.5</v>
      </c>
      <c r="G18" s="25">
        <v>56.423</v>
      </c>
      <c r="H18" s="25">
        <v>684.15</v>
      </c>
      <c r="I18" s="25">
        <v>56.466</v>
      </c>
      <c r="J18" s="25">
        <v>904.5</v>
      </c>
      <c r="K18" s="25">
        <v>56.448</v>
      </c>
      <c r="L18" s="25">
        <v>1588.65</v>
      </c>
      <c r="M18" s="25">
        <v>56.423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30" t="s">
        <v>61</v>
      </c>
      <c r="B19" s="9">
        <v>0.37519675925925927</v>
      </c>
      <c r="C19" s="10">
        <v>56.333</v>
      </c>
      <c r="D19" s="10">
        <v>56.38</v>
      </c>
      <c r="E19" s="10">
        <v>56.28</v>
      </c>
      <c r="F19" s="25">
        <v>56.333</v>
      </c>
      <c r="G19" s="25">
        <v>56.332</v>
      </c>
      <c r="H19" s="25">
        <v>829.55</v>
      </c>
      <c r="I19" s="25">
        <v>56.325</v>
      </c>
      <c r="J19" s="25">
        <v>760.4</v>
      </c>
      <c r="K19" s="25">
        <v>56.329</v>
      </c>
      <c r="L19" s="25">
        <v>1589.95</v>
      </c>
      <c r="M19" s="25">
        <v>56.332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0" t="s">
        <v>62</v>
      </c>
      <c r="B20" s="38" t="s">
        <v>63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6" t="s">
        <v>64</v>
      </c>
      <c r="B21" s="38" t="s">
        <v>65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36" t="s">
        <v>66</v>
      </c>
      <c r="B22" s="9">
        <v>0.37561342592592595</v>
      </c>
      <c r="C22" s="10">
        <v>56.222</v>
      </c>
      <c r="D22" s="10">
        <v>56.31</v>
      </c>
      <c r="E22" s="10">
        <v>56.17</v>
      </c>
      <c r="F22" s="25">
        <v>56.281</v>
      </c>
      <c r="G22" s="25">
        <v>56.241</v>
      </c>
      <c r="H22" s="25">
        <v>745.5</v>
      </c>
      <c r="I22" s="25">
        <v>56.263</v>
      </c>
      <c r="J22" s="25">
        <v>842.15</v>
      </c>
      <c r="K22" s="25">
        <v>56.253</v>
      </c>
      <c r="L22" s="25">
        <v>1587.65</v>
      </c>
      <c r="M22" s="25">
        <v>56.241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36" t="s">
        <v>67</v>
      </c>
      <c r="B23" s="38" t="s">
        <v>35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36" t="s">
        <v>68</v>
      </c>
      <c r="B24" s="9">
        <v>0.37547453703703704</v>
      </c>
      <c r="C24" s="10">
        <v>56.25</v>
      </c>
      <c r="D24" s="10">
        <v>56.34</v>
      </c>
      <c r="E24" s="10">
        <v>56.22</v>
      </c>
      <c r="F24" s="25">
        <v>56.283</v>
      </c>
      <c r="G24" s="25">
        <v>56.297</v>
      </c>
      <c r="H24" s="25">
        <v>654.8</v>
      </c>
      <c r="I24" s="25">
        <v>56.284</v>
      </c>
      <c r="J24" s="25">
        <v>912.2</v>
      </c>
      <c r="K24" s="25">
        <v>56.289</v>
      </c>
      <c r="L24" s="25">
        <v>1567.0</v>
      </c>
      <c r="M24" s="25">
        <v>56.297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36" t="s">
        <v>69</v>
      </c>
      <c r="B25" s="9">
        <v>0.3752662037037037</v>
      </c>
      <c r="C25" s="10">
        <v>56.2</v>
      </c>
      <c r="D25" s="10">
        <v>56.25</v>
      </c>
      <c r="E25" s="10">
        <v>56.111</v>
      </c>
      <c r="F25" s="25">
        <v>56.111</v>
      </c>
      <c r="G25" s="25">
        <v>56.184</v>
      </c>
      <c r="H25" s="25">
        <v>577.35</v>
      </c>
      <c r="I25" s="25">
        <v>56.174</v>
      </c>
      <c r="J25" s="25">
        <v>658.0</v>
      </c>
      <c r="K25" s="25">
        <v>56.179</v>
      </c>
      <c r="L25" s="25">
        <v>1235.35</v>
      </c>
      <c r="M25" s="25">
        <v>56.184</v>
      </c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mergeCells count="3">
    <mergeCell ref="B20:M20"/>
    <mergeCell ref="B21:M21"/>
    <mergeCell ref="B23:M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7" max="7" width="14.5"/>
    <col customWidth="1" min="9" max="9" width="14.5"/>
  </cols>
  <sheetData>
    <row r="1" hidden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4" t="str">
        <f>EOMONTH(A2,0)</f>
        <v>#REF!</v>
      </c>
      <c r="B2" s="4">
        <v>45199.0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6" t="s">
        <v>70</v>
      </c>
      <c r="B4" s="41" t="s">
        <v>71</v>
      </c>
      <c r="C4" s="42">
        <v>56.22</v>
      </c>
      <c r="D4" s="42">
        <v>56.4</v>
      </c>
      <c r="E4" s="42">
        <v>56.22</v>
      </c>
      <c r="F4" s="42">
        <v>56.38</v>
      </c>
      <c r="G4" s="42">
        <v>56.317</v>
      </c>
      <c r="H4" s="42">
        <v>604.9</v>
      </c>
      <c r="I4" s="25">
        <v>56.36</v>
      </c>
      <c r="J4" s="25">
        <v>197.7</v>
      </c>
      <c r="K4" s="42">
        <v>56.317</v>
      </c>
      <c r="L4" s="42">
        <v>604.9</v>
      </c>
      <c r="M4" s="42">
        <v>56.317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>
      <c r="A5" s="36" t="s">
        <v>72</v>
      </c>
      <c r="B5" s="41" t="s">
        <v>73</v>
      </c>
      <c r="C5" s="43">
        <v>56.5</v>
      </c>
      <c r="D5" s="43">
        <v>56.735</v>
      </c>
      <c r="E5" s="43">
        <v>56.45</v>
      </c>
      <c r="F5" s="44">
        <v>56.61</v>
      </c>
      <c r="G5" s="44">
        <v>56.624</v>
      </c>
      <c r="H5" s="44">
        <v>1194.72</v>
      </c>
      <c r="I5" s="44">
        <v>56.659</v>
      </c>
      <c r="J5" s="44">
        <v>639.02</v>
      </c>
      <c r="K5" s="44">
        <v>56.636</v>
      </c>
      <c r="L5" s="44">
        <v>1833.74</v>
      </c>
      <c r="M5" s="44">
        <v>56.624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>
      <c r="A6" s="36" t="s">
        <v>74</v>
      </c>
      <c r="B6" s="41" t="s">
        <v>75</v>
      </c>
      <c r="C6" s="43">
        <v>56.53</v>
      </c>
      <c r="D6" s="43">
        <v>56.62</v>
      </c>
      <c r="E6" s="43">
        <v>56.5</v>
      </c>
      <c r="F6" s="44">
        <v>56.58</v>
      </c>
      <c r="G6" s="44">
        <v>56.573</v>
      </c>
      <c r="H6" s="44">
        <v>869.6</v>
      </c>
      <c r="I6" s="44">
        <v>56.558</v>
      </c>
      <c r="J6" s="44">
        <v>699.0</v>
      </c>
      <c r="K6" s="44">
        <v>56.566</v>
      </c>
      <c r="L6" s="44">
        <v>1568.6</v>
      </c>
      <c r="M6" s="44">
        <v>56.573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>
      <c r="A7" s="36" t="s">
        <v>76</v>
      </c>
      <c r="B7" s="41" t="s">
        <v>77</v>
      </c>
      <c r="C7" s="43">
        <v>56.5</v>
      </c>
      <c r="D7" s="43">
        <v>56.51</v>
      </c>
      <c r="E7" s="43">
        <v>56.21</v>
      </c>
      <c r="F7" s="44">
        <v>56.21</v>
      </c>
      <c r="G7" s="44">
        <v>56.43</v>
      </c>
      <c r="H7" s="44">
        <v>713.65</v>
      </c>
      <c r="I7" s="44">
        <v>56.326</v>
      </c>
      <c r="J7" s="44">
        <v>859.59</v>
      </c>
      <c r="K7" s="44">
        <v>56.373</v>
      </c>
      <c r="L7" s="44">
        <v>1573.24</v>
      </c>
      <c r="M7" s="44">
        <v>56.43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36" t="s">
        <v>78</v>
      </c>
      <c r="B8" s="41" t="s">
        <v>79</v>
      </c>
      <c r="C8" s="43">
        <v>56.0</v>
      </c>
      <c r="D8" s="43">
        <v>56.07</v>
      </c>
      <c r="E8" s="43">
        <v>55.88</v>
      </c>
      <c r="F8" s="44">
        <v>55.905</v>
      </c>
      <c r="G8" s="44">
        <v>55.991</v>
      </c>
      <c r="H8" s="44">
        <v>869.65</v>
      </c>
      <c r="I8" s="44">
        <v>55.923</v>
      </c>
      <c r="J8" s="44">
        <v>635.5</v>
      </c>
      <c r="K8" s="44">
        <v>55.962</v>
      </c>
      <c r="L8" s="44">
        <v>1505.15</v>
      </c>
      <c r="M8" s="44">
        <v>55.991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36" t="s">
        <v>80</v>
      </c>
      <c r="B9" s="41" t="s">
        <v>81</v>
      </c>
      <c r="C9" s="43">
        <v>56.2</v>
      </c>
      <c r="D9" s="43">
        <v>56.52</v>
      </c>
      <c r="E9" s="43">
        <v>56.2</v>
      </c>
      <c r="F9" s="44">
        <v>56.52</v>
      </c>
      <c r="G9" s="44">
        <v>56.25</v>
      </c>
      <c r="H9" s="44">
        <v>461.9</v>
      </c>
      <c r="I9" s="44">
        <v>56.322</v>
      </c>
      <c r="J9" s="44">
        <v>753.46</v>
      </c>
      <c r="K9" s="44">
        <v>56.295</v>
      </c>
      <c r="L9" s="44">
        <v>1215.36</v>
      </c>
      <c r="M9" s="44">
        <v>56.25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36" t="s">
        <v>82</v>
      </c>
      <c r="B10" s="41" t="s">
        <v>83</v>
      </c>
      <c r="C10" s="43">
        <v>56.45</v>
      </c>
      <c r="D10" s="43">
        <v>56.59</v>
      </c>
      <c r="E10" s="43">
        <v>56.35</v>
      </c>
      <c r="F10" s="44">
        <v>56.385</v>
      </c>
      <c r="G10" s="44">
        <v>56.531</v>
      </c>
      <c r="H10" s="44">
        <v>745.9</v>
      </c>
      <c r="I10" s="44">
        <v>56.447</v>
      </c>
      <c r="J10" s="44">
        <v>826.1</v>
      </c>
      <c r="K10" s="44">
        <v>56.487</v>
      </c>
      <c r="L10" s="44">
        <v>1572.0</v>
      </c>
      <c r="M10" s="44">
        <v>56.531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36" t="s">
        <v>84</v>
      </c>
      <c r="B11" s="41" t="s">
        <v>85</v>
      </c>
      <c r="C11" s="43">
        <v>56.35</v>
      </c>
      <c r="D11" s="43">
        <v>56.35</v>
      </c>
      <c r="E11" s="43">
        <v>55.935</v>
      </c>
      <c r="F11" s="44">
        <v>55.975</v>
      </c>
      <c r="G11" s="44">
        <v>56.204</v>
      </c>
      <c r="H11" s="44">
        <v>1024.65</v>
      </c>
      <c r="I11" s="44">
        <v>56.024</v>
      </c>
      <c r="J11" s="44">
        <v>687.45</v>
      </c>
      <c r="K11" s="44">
        <v>56.132</v>
      </c>
      <c r="L11" s="44">
        <v>1712.1</v>
      </c>
      <c r="M11" s="44">
        <v>56.204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36" t="s">
        <v>86</v>
      </c>
      <c r="B12" s="41" t="s">
        <v>87</v>
      </c>
      <c r="C12" s="43">
        <v>56.08</v>
      </c>
      <c r="D12" s="43">
        <v>56.2</v>
      </c>
      <c r="E12" s="43">
        <v>55.96</v>
      </c>
      <c r="F12" s="44">
        <v>56.2</v>
      </c>
      <c r="G12" s="44">
        <v>56.081</v>
      </c>
      <c r="H12" s="44">
        <v>796.0</v>
      </c>
      <c r="I12" s="44">
        <v>56.059</v>
      </c>
      <c r="J12" s="44">
        <v>899.5</v>
      </c>
      <c r="K12" s="44">
        <v>56.069</v>
      </c>
      <c r="L12" s="44">
        <v>1695.5</v>
      </c>
      <c r="M12" s="44">
        <v>56.081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36" t="s">
        <v>88</v>
      </c>
      <c r="B13" s="41" t="s">
        <v>89</v>
      </c>
      <c r="C13" s="43">
        <v>56.05</v>
      </c>
      <c r="D13" s="43">
        <v>56.1</v>
      </c>
      <c r="E13" s="43">
        <v>55.94</v>
      </c>
      <c r="F13" s="44">
        <v>55.995</v>
      </c>
      <c r="G13" s="44">
        <v>56.009</v>
      </c>
      <c r="H13" s="44">
        <v>756.1</v>
      </c>
      <c r="I13" s="44">
        <v>56.021</v>
      </c>
      <c r="J13" s="44">
        <v>740.9</v>
      </c>
      <c r="K13" s="44">
        <v>56.015</v>
      </c>
      <c r="L13" s="44">
        <v>1497.0</v>
      </c>
      <c r="M13" s="44">
        <v>56.009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36" t="s">
        <v>90</v>
      </c>
      <c r="B14" s="41" t="s">
        <v>91</v>
      </c>
      <c r="C14" s="43">
        <v>55.94</v>
      </c>
      <c r="D14" s="43">
        <v>55.94</v>
      </c>
      <c r="E14" s="43">
        <v>55.83</v>
      </c>
      <c r="F14" s="44">
        <v>55.888</v>
      </c>
      <c r="G14" s="44">
        <v>55.903</v>
      </c>
      <c r="H14" s="44">
        <v>437.15</v>
      </c>
      <c r="I14" s="44">
        <v>55.879</v>
      </c>
      <c r="J14" s="44">
        <v>763.8</v>
      </c>
      <c r="K14" s="44">
        <v>55.888</v>
      </c>
      <c r="L14" s="44">
        <v>1200.95</v>
      </c>
      <c r="M14" s="44">
        <v>55.903</v>
      </c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36" t="s">
        <v>92</v>
      </c>
      <c r="B15" s="41" t="s">
        <v>75</v>
      </c>
      <c r="C15" s="43">
        <v>55.78</v>
      </c>
      <c r="D15" s="43">
        <v>55.84</v>
      </c>
      <c r="E15" s="43">
        <v>55.655</v>
      </c>
      <c r="F15" s="44">
        <v>55.695</v>
      </c>
      <c r="G15" s="44">
        <v>55.795</v>
      </c>
      <c r="H15" s="44">
        <v>549.8</v>
      </c>
      <c r="I15" s="44">
        <v>55.741</v>
      </c>
      <c r="J15" s="44">
        <v>710.4</v>
      </c>
      <c r="K15" s="44">
        <v>55.764</v>
      </c>
      <c r="L15" s="44">
        <v>1260.2</v>
      </c>
      <c r="M15" s="44">
        <v>55.795</v>
      </c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36" t="s">
        <v>93</v>
      </c>
      <c r="B16" s="41" t="s">
        <v>94</v>
      </c>
      <c r="C16" s="43">
        <v>55.8</v>
      </c>
      <c r="D16" s="43">
        <v>55.865</v>
      </c>
      <c r="E16" s="43">
        <v>55.715</v>
      </c>
      <c r="F16" s="44">
        <v>55.72</v>
      </c>
      <c r="G16" s="44">
        <v>55.807</v>
      </c>
      <c r="H16" s="44">
        <v>661.9</v>
      </c>
      <c r="I16" s="44">
        <v>55.754</v>
      </c>
      <c r="J16" s="44">
        <v>567.6</v>
      </c>
      <c r="K16" s="44">
        <v>55.783</v>
      </c>
      <c r="L16" s="44">
        <v>1229.5</v>
      </c>
      <c r="M16" s="44">
        <v>55.807</v>
      </c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36" t="s">
        <v>95</v>
      </c>
      <c r="B17" s="41" t="s">
        <v>96</v>
      </c>
      <c r="C17" s="43">
        <v>55.88</v>
      </c>
      <c r="D17" s="43">
        <v>55.92</v>
      </c>
      <c r="E17" s="43">
        <v>55.56</v>
      </c>
      <c r="F17" s="44">
        <v>55.61</v>
      </c>
      <c r="G17" s="44">
        <v>55.839</v>
      </c>
      <c r="H17" s="44">
        <v>1064.42</v>
      </c>
      <c r="I17" s="44">
        <v>55.647</v>
      </c>
      <c r="J17" s="44">
        <v>928.504</v>
      </c>
      <c r="K17" s="44">
        <v>55.749</v>
      </c>
      <c r="L17" s="44">
        <v>1992.92</v>
      </c>
      <c r="M17" s="44">
        <v>55.839</v>
      </c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36" t="s">
        <v>97</v>
      </c>
      <c r="B18" s="41" t="s">
        <v>98</v>
      </c>
      <c r="C18" s="43">
        <v>55.55</v>
      </c>
      <c r="D18" s="43">
        <v>55.69</v>
      </c>
      <c r="E18" s="43">
        <v>55.45</v>
      </c>
      <c r="F18" s="44">
        <v>55.69</v>
      </c>
      <c r="G18" s="44">
        <v>55.588</v>
      </c>
      <c r="H18" s="44">
        <v>613.0</v>
      </c>
      <c r="I18" s="44">
        <v>55.537</v>
      </c>
      <c r="J18" s="44">
        <v>1058.9</v>
      </c>
      <c r="K18" s="44">
        <v>55.555</v>
      </c>
      <c r="L18" s="44">
        <v>1671.9</v>
      </c>
      <c r="M18" s="44">
        <v>55.588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36" t="s">
        <v>99</v>
      </c>
      <c r="B19" s="41" t="s">
        <v>100</v>
      </c>
      <c r="C19" s="43">
        <v>55.67</v>
      </c>
      <c r="D19" s="43">
        <v>55.97</v>
      </c>
      <c r="E19" s="43">
        <v>55.67</v>
      </c>
      <c r="F19" s="44">
        <v>55.97</v>
      </c>
      <c r="G19" s="44">
        <v>55.742</v>
      </c>
      <c r="H19" s="44">
        <v>622.8</v>
      </c>
      <c r="I19" s="44">
        <v>55.838</v>
      </c>
      <c r="J19" s="44">
        <v>764.0</v>
      </c>
      <c r="K19" s="44">
        <v>55.795</v>
      </c>
      <c r="L19" s="44">
        <v>1386.8</v>
      </c>
      <c r="M19" s="44">
        <v>55.742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36" t="s">
        <v>101</v>
      </c>
      <c r="B20" s="41" t="s">
        <v>102</v>
      </c>
      <c r="C20" s="43">
        <v>56.05</v>
      </c>
      <c r="D20" s="43">
        <v>56.33</v>
      </c>
      <c r="E20" s="43">
        <v>55.97</v>
      </c>
      <c r="F20" s="44">
        <v>56.245</v>
      </c>
      <c r="G20" s="44">
        <v>56.051</v>
      </c>
      <c r="H20" s="44">
        <v>971.8</v>
      </c>
      <c r="I20" s="44">
        <v>56.172</v>
      </c>
      <c r="J20" s="44">
        <v>830.2</v>
      </c>
      <c r="K20" s="44">
        <v>56.107</v>
      </c>
      <c r="L20" s="44">
        <v>1802.0</v>
      </c>
      <c r="M20" s="44">
        <v>56.051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>
      <c r="A21" s="36" t="s">
        <v>103</v>
      </c>
      <c r="B21" s="41" t="s">
        <v>87</v>
      </c>
      <c r="C21" s="43">
        <v>55.95</v>
      </c>
      <c r="D21" s="43">
        <v>56.0</v>
      </c>
      <c r="E21" s="43">
        <v>55.83</v>
      </c>
      <c r="F21" s="44">
        <v>55.88</v>
      </c>
      <c r="G21" s="44">
        <v>55.894</v>
      </c>
      <c r="H21" s="44">
        <v>668.7</v>
      </c>
      <c r="I21" s="44">
        <v>55.915</v>
      </c>
      <c r="J21" s="44">
        <v>870.89</v>
      </c>
      <c r="K21" s="44">
        <v>55.906</v>
      </c>
      <c r="L21" s="44">
        <v>1539.59</v>
      </c>
      <c r="M21" s="44">
        <v>55.894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36" t="s">
        <v>104</v>
      </c>
      <c r="B22" s="41" t="s">
        <v>96</v>
      </c>
      <c r="C22" s="43">
        <v>56.05</v>
      </c>
      <c r="D22" s="43">
        <v>56.09</v>
      </c>
      <c r="E22" s="43">
        <v>55.94</v>
      </c>
      <c r="F22" s="44">
        <v>55.965</v>
      </c>
      <c r="G22" s="44">
        <v>56.033</v>
      </c>
      <c r="H22" s="44">
        <v>674.5</v>
      </c>
      <c r="I22" s="44">
        <v>56.002</v>
      </c>
      <c r="J22" s="44">
        <v>698.198</v>
      </c>
      <c r="K22" s="44">
        <v>56.017</v>
      </c>
      <c r="L22" s="44">
        <v>1372.7</v>
      </c>
      <c r="M22" s="44">
        <v>56.033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36" t="s">
        <v>105</v>
      </c>
      <c r="B23" s="41" t="s">
        <v>106</v>
      </c>
      <c r="C23" s="43">
        <v>55.8</v>
      </c>
      <c r="D23" s="43">
        <v>56.1</v>
      </c>
      <c r="E23" s="43">
        <v>55.77</v>
      </c>
      <c r="F23" s="44">
        <v>56.077</v>
      </c>
      <c r="G23" s="44">
        <v>55.839</v>
      </c>
      <c r="H23" s="44">
        <v>701.7</v>
      </c>
      <c r="I23" s="44">
        <v>55.941</v>
      </c>
      <c r="J23" s="44">
        <v>766.91</v>
      </c>
      <c r="K23" s="44">
        <v>55.892</v>
      </c>
      <c r="L23" s="44">
        <v>1468.61</v>
      </c>
      <c r="M23" s="44">
        <v>55.839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36" t="s">
        <v>107</v>
      </c>
      <c r="B24" s="41" t="s">
        <v>108</v>
      </c>
      <c r="C24" s="43">
        <v>56.03</v>
      </c>
      <c r="D24" s="43">
        <v>56.075</v>
      </c>
      <c r="E24" s="43">
        <v>55.93</v>
      </c>
      <c r="F24" s="44">
        <v>56.03</v>
      </c>
      <c r="G24" s="44">
        <v>56.033</v>
      </c>
      <c r="H24" s="44">
        <v>648.4</v>
      </c>
      <c r="I24" s="44">
        <v>56.001</v>
      </c>
      <c r="J24" s="44">
        <v>646.55</v>
      </c>
      <c r="K24" s="44">
        <v>56.017</v>
      </c>
      <c r="L24" s="44">
        <v>1294.95</v>
      </c>
      <c r="M24" s="44">
        <v>56.033</v>
      </c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